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ampaign" sheetId="2" state="visible" r:id="rId2"/>
    <sheet name="Systems" sheetId="3" state="visible" r:id="rId3"/>
    <sheet name="Population" sheetId="4" state="visible" r:id="rId4"/>
    <sheet name="Review" sheetId="5" state="visible" r:id="rId5"/>
    <sheet name="Remediation" sheetId="6" state="visible" r:id="rId6"/>
    <sheet name="Exceptions" sheetId="7" state="visible" r:id="rId7"/>
    <sheet name="Sign-off" sheetId="8" state="visible" r:id="rId8"/>
    <sheet name="Auditor questions" sheetId="9" state="visible" r:id="rId9"/>
    <sheet name="Frequency &amp; retention" sheetId="10" state="visible" r:id="rId10"/>
    <sheet name="Sources" sheetId="11" state="visible" r:id="rId11"/>
  </sheets>
  <definedNames>
    <definedName name="ExtractDate">Campaign!$C$8</definedName>
    <definedName name="DormantDays">Campaign!$C$9</definedName>
    <definedName name="SlaDays">Campaign!$C$10</definedName>
    <definedName name="_xlnm._FilterDatabase" localSheetId="4" hidden="1">'Review'!$A$3:$S$1004</definedName>
    <definedName name="_xlnm._FilterDatabase" localSheetId="8" hidden="1">'Auditor questions'!$A$3:$Z$43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5">
    <font>
      <name val="Calibri"/>
      <family val="2"/>
      <color theme="1"/>
      <sz val="11"/>
      <scheme val="minor"/>
    </font>
    <font>
      <name val="Arial"/>
      <b val="1"/>
      <color rgb="000D131D"/>
      <sz val="15"/>
    </font>
    <font>
      <name val="Arial"/>
      <i val="1"/>
      <color rgb="00525F75"/>
      <sz val="10"/>
    </font>
    <font>
      <name val="Arial"/>
      <b val="1"/>
      <color rgb="00096B7C"/>
      <sz val="10"/>
    </font>
    <font>
      <name val="Arial"/>
      <color rgb="0039455A"/>
      <sz val="10"/>
    </font>
    <font>
      <name val="Arial"/>
      <b val="1"/>
      <color rgb="00096B7C"/>
      <sz val="11"/>
    </font>
    <font>
      <name val="Arial"/>
      <color rgb="000D131D"/>
      <sz val="10"/>
    </font>
    <font>
      <name val="Arial"/>
      <i val="1"/>
      <color rgb="00525F75"/>
      <sz val="9"/>
    </font>
    <font>
      <name val="Arial"/>
      <b val="1"/>
      <color rgb="000D131D"/>
      <sz val="10"/>
    </font>
    <font>
      <name val="Arial"/>
      <color rgb="00525F75"/>
      <sz val="9"/>
    </font>
    <font>
      <name val="Arial"/>
      <b val="1"/>
      <color rgb="00FFFFFF"/>
      <sz val="9"/>
    </font>
    <font>
      <name val="Arial"/>
      <color rgb="000D131D"/>
      <sz val="9"/>
    </font>
    <font>
      <name val="Arial"/>
      <color rgb="0039455A"/>
      <sz val="9"/>
    </font>
    <font>
      <name val="Arial"/>
      <b val="1"/>
      <color rgb="000D131D"/>
      <sz val="9"/>
    </font>
    <font>
      <name val="Arial"/>
      <b val="1"/>
      <color rgb="00096B7C"/>
      <sz val="9"/>
    </font>
  </fonts>
  <fills count="6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096B7C"/>
      </patternFill>
    </fill>
    <fill>
      <patternFill patternType="solid">
        <fgColor rgb="00EDF1F6"/>
      </patternFill>
    </fill>
    <fill>
      <patternFill patternType="solid">
        <fgColor rgb="00E1F2F5"/>
      </patternFill>
    </fill>
  </fills>
  <borders count="2">
    <border>
      <left/>
      <right/>
      <top/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164" fontId="6" fillId="2" borderId="1" pivotButton="0" quotePrefix="0" xfId="0"/>
    <xf numFmtId="0" fontId="8" fillId="0" borderId="1" pivotButton="0" quotePrefix="0" xfId="0"/>
    <xf numFmtId="9" fontId="8" fillId="0" borderId="1" pivotButton="0" quotePrefix="0" xfId="0"/>
    <xf numFmtId="0" fontId="0" fillId="2" borderId="1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top" wrapText="1"/>
    </xf>
    <xf numFmtId="164" fontId="7" fillId="4" borderId="1" applyAlignment="1" pivotButton="0" quotePrefix="0" xfId="0">
      <alignment vertical="top" wrapText="1"/>
    </xf>
    <xf numFmtId="0" fontId="11" fillId="2" borderId="0" applyAlignment="1" pivotButton="0" quotePrefix="0" xfId="0">
      <alignment vertical="top" wrapText="1"/>
    </xf>
    <xf numFmtId="164" fontId="11" fillId="2" borderId="0" applyAlignment="1" pivotButton="0" quotePrefix="0" xfId="0">
      <alignment vertical="top" wrapText="1"/>
    </xf>
    <xf numFmtId="164" fontId="12" fillId="0" borderId="0" pivotButton="0" quotePrefix="0" xfId="0"/>
    <xf numFmtId="0" fontId="12" fillId="0" borderId="0" pivotButton="0" quotePrefix="0" xfId="0"/>
    <xf numFmtId="9" fontId="7" fillId="4" borderId="1" applyAlignment="1" pivotButton="0" quotePrefix="0" xfId="0">
      <alignment vertical="top" wrapText="1"/>
    </xf>
    <xf numFmtId="9" fontId="12" fillId="0" borderId="0" pivotButton="0" quotePrefix="0" xfId="0"/>
    <xf numFmtId="0" fontId="11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2" fillId="2" borderId="1" applyAlignment="1" pivotButton="0" quotePrefix="0" xfId="0">
      <alignment vertical="top" wrapText="1"/>
    </xf>
    <xf numFmtId="0" fontId="12" fillId="4" borderId="1" applyAlignment="1" pivotButton="0" quotePrefix="0" xfId="0">
      <alignment vertical="top" wrapText="1"/>
    </xf>
    <xf numFmtId="0" fontId="14" fillId="5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Arial"/>
        <b val="1"/>
        <color rgb="00A31C2A"/>
      </font>
      <fill>
        <patternFill patternType="solid">
          <fgColor rgb="00FBE9EA"/>
        </patternFill>
      </fill>
    </dxf>
    <dxf>
      <font>
        <name val="Arial"/>
        <b val="1"/>
        <color rgb="008A4B00"/>
      </font>
      <fill>
        <patternFill patternType="solid">
          <fgColor rgb="00FBF0E1"/>
        </patternFill>
      </fill>
    </dxf>
    <dxf>
      <fill>
        <patternFill patternType="solid">
          <fgColor rgb="00FBF0E1"/>
        </patternFill>
      </fill>
    </dxf>
    <dxf>
      <font>
        <name val="Arial"/>
        <b val="1"/>
        <color rgb="00166B2E"/>
      </font>
      <fill>
        <patternFill patternType="solid">
          <fgColor rgb="00E3F3E7"/>
        </patternFill>
      </fill>
    </dxf>
    <dxf>
      <font>
        <name val="Arial"/>
        <b val="1"/>
        <color rgb="00096B7C"/>
      </font>
      <fill>
        <patternFill patternType="solid">
          <fgColor rgb="00E1F2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6B7C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24" customHeight="1">
      <c r="A1" s="1" t="inlineStr">
        <is>
          <t>User Access Review Template</t>
        </is>
      </c>
    </row>
    <row r="2">
      <c r="A2" s="2" t="inlineStr">
        <is>
          <t>vaultIAM · version 1.0 · clauses verified Sep '26 · www.vaultiam.com/resources/access-review-template</t>
        </is>
      </c>
    </row>
    <row r="4" ht="45" customHeight="1">
      <c r="A4" s="3" t="inlineStr">
        <is>
          <t>What this is</t>
        </is>
      </c>
      <c r="B4" s="4" t="inlineStr">
        <is>
          <t>A working user access review, and the questions an auditor or examiner will ask about it — each mapped to the clause in every framework that asks it. Fill the registers; the Campaign sheet computes the numbers an auditor looks at first.</t>
        </is>
      </c>
    </row>
    <row r="5" ht="195" customHeight="1">
      <c r="A5" s="3" t="inlineStr">
        <is>
          <t>How to use it</t>
        </is>
      </c>
      <c r="B5" s="4" t="inlineStr">
        <is>
          <t>1. Campaign: set the dates, the dormancy threshold and the remediation SLA.
2. Systems: list what is in scope and why. Next-due dates calculate from the cadence.
3. Population: log every extract and reconcile its row count to the system. Do this before anyone reviews anything.
4. Review: paste the extract, one row per account per entitlement. Reviewers decide in column O.
5. Remediation and Exceptions: every Revoke gets a ticket and a verified removal date; every knowing policy breach gets an expiry.
6. Sign-off: one row per reviewer. Counts and the rubber-stamp flag calculate.
7. Auditor questions: mark each Ready, Partial or Gap before fieldwork, not during it.</t>
        </is>
      </c>
    </row>
    <row r="6" ht="30" customHeight="1">
      <c r="A6" s="3" t="inlineStr">
        <is>
          <t>Colour key</t>
        </is>
      </c>
      <c r="B6" s="4" t="inlineStr">
        <is>
          <t>Pale yellow cells are yours to fill. White cells are formulas — do not type over them. Grey row 4 on each register is a worked example; delete or overwrite it.</t>
        </is>
      </c>
    </row>
    <row r="7" ht="45" customHeight="1">
      <c r="A7" s="3" t="inlineStr">
        <is>
          <t>The five findings</t>
        </is>
      </c>
      <c r="B7" s="4" t="inlineStr">
        <is>
          <t>Most failed reviews fail on one of five things, flagged ★ on the Auditor questions sheet: an untested population (P1), self-review (R1), rubber-stamped decisions (D1), revocations never executed (M1), and service accounts left out (N1). Leavers (L1) is the lifecycle control the review depends on.</t>
        </is>
      </c>
    </row>
    <row r="8" ht="30" customHeight="1">
      <c r="A8" s="3" t="inlineStr">
        <is>
          <t>Review intervals</t>
        </is>
      </c>
      <c r="B8" s="4" t="inlineStr">
        <is>
          <t>Only 3 of the 15 instruments here put a number on it: PCI DSS, NYDFS Part 500, HITRUST. Everywhere else the interval is yours to set — and once written, it is the one you are tested against. See Frequency &amp; retention.</t>
        </is>
      </c>
    </row>
    <row r="9" ht="45" customHeight="1">
      <c r="A9" s="3" t="inlineStr">
        <is>
          <t>What it is not</t>
        </is>
      </c>
      <c r="B9" s="4" t="inlineStr">
        <is>
          <t>Not legal advice, not an attestation and not a substitute for your auditor's or examiner's interpretation. Clause references were checked against the primary source on the date above. Regulations are amended; re-check before you rely on one.</t>
        </is>
      </c>
    </row>
    <row r="10" ht="30" customHeight="1">
      <c r="A10" s="3" t="inlineStr">
        <is>
          <t>Updates</t>
        </is>
      </c>
      <c r="B10" s="4" t="inlineStr">
        <is>
          <t>The live version, with a framework filter, is at www.vaultiam.com/resources/access-review-template. It is regenerated from the same data as this workbook.</t>
        </is>
      </c>
    </row>
  </sheetData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96B7C"/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30" customWidth="1" min="3" max="3"/>
    <col width="60" customWidth="1" min="4" max="4"/>
  </cols>
  <sheetData>
    <row r="1" ht="24" customHeight="1">
      <c r="A1" s="1" t="inlineStr">
        <is>
          <t>Campaign</t>
        </is>
      </c>
    </row>
    <row r="2">
      <c r="A2" s="2" t="inlineStr">
        <is>
          <t>One campaign per review cycle. Yellow cells are inputs; everything under Results is computed.</t>
        </is>
      </c>
    </row>
    <row r="4">
      <c r="B4" s="5" t="inlineStr">
        <is>
          <t>Setup</t>
        </is>
      </c>
    </row>
    <row r="5">
      <c r="B5" s="6" t="inlineStr">
        <is>
          <t>Campaign ID</t>
        </is>
      </c>
      <c r="C5" s="7" t="inlineStr"/>
      <c r="D5" s="8" t="inlineStr">
        <is>
          <t>e.g. UAR-2026-Q4</t>
        </is>
      </c>
    </row>
    <row r="6">
      <c r="B6" s="6" t="inlineStr">
        <is>
          <t>Review period start</t>
        </is>
      </c>
      <c r="C6" s="9" t="inlineStr"/>
      <c r="D6" s="8" t="inlineStr">
        <is>
          <t>First day the access being certified relates to</t>
        </is>
      </c>
    </row>
    <row r="7">
      <c r="B7" s="6" t="inlineStr">
        <is>
          <t>Review period end</t>
        </is>
      </c>
      <c r="C7" s="9" t="inlineStr"/>
      <c r="D7" s="8" t="inlineStr"/>
    </row>
    <row r="8">
      <c r="B8" s="6" t="inlineStr">
        <is>
          <t>Extract date</t>
        </is>
      </c>
      <c r="C8" s="9" t="inlineStr"/>
      <c r="D8" s="8" t="inlineStr">
        <is>
          <t>Used to age last-used dates. Must be close to the review start (P2).</t>
        </is>
      </c>
    </row>
    <row r="9">
      <c r="B9" s="6" t="inlineStr">
        <is>
          <t>Dormancy threshold (days)</t>
        </is>
      </c>
      <c r="C9" s="7" t="n">
        <v>90</v>
      </c>
      <c r="D9" s="8" t="inlineStr">
        <is>
          <t>90 matches PCI DSS 8.2.6</t>
        </is>
      </c>
    </row>
    <row r="10">
      <c r="B10" s="6" t="inlineStr">
        <is>
          <t>Remediation SLA (days)</t>
        </is>
      </c>
      <c r="C10" s="7" t="n">
        <v>10</v>
      </c>
      <c r="D10" s="8" t="inlineStr">
        <is>
          <t>Your procedure's number. Auditors test against it (M2).</t>
        </is>
      </c>
    </row>
    <row r="11">
      <c r="B11" s="6" t="inlineStr">
        <is>
          <t>Control owner</t>
        </is>
      </c>
      <c r="C11" s="7" t="inlineStr"/>
      <c r="D11" s="8" t="inlineStr">
        <is>
          <t>Signs off the campaign</t>
        </is>
      </c>
    </row>
    <row r="12">
      <c r="B12" s="6" t="inlineStr">
        <is>
          <t>Reviews due by</t>
        </is>
      </c>
      <c r="C12" s="9" t="inlineStr"/>
      <c r="D12" s="8" t="inlineStr"/>
    </row>
    <row r="15">
      <c r="B15" s="5" t="inlineStr">
        <is>
          <t>Results</t>
        </is>
      </c>
    </row>
    <row r="16">
      <c r="B16" s="6" t="inlineStr">
        <is>
          <t>Lines under review</t>
        </is>
      </c>
      <c r="C16" s="10">
        <f>COUNTA('Review'!B5:B1004)</f>
        <v/>
      </c>
      <c r="D16" s="8" t="inlineStr">
        <is>
          <t>One line per account per entitlement (S3)</t>
        </is>
      </c>
    </row>
    <row r="17">
      <c r="B17" s="6" t="inlineStr">
        <is>
          <t>Lines decided</t>
        </is>
      </c>
      <c r="C17" s="10">
        <f>COUNTA('Review'!O5:O1004)</f>
        <v/>
      </c>
      <c r="D17" s="8" t="inlineStr"/>
    </row>
    <row r="18">
      <c r="B18" s="6" t="inlineStr">
        <is>
          <t>Percent decided</t>
        </is>
      </c>
      <c r="C18" s="11">
        <f>IF(C16=0,"",C17/C16)</f>
        <v/>
      </c>
      <c r="D18" s="8" t="inlineStr"/>
    </row>
    <row r="19">
      <c r="B19" s="6" t="inlineStr">
        <is>
          <t>Revoked or modified</t>
        </is>
      </c>
      <c r="C19" s="10">
        <f>COUNTIF('Review'!O5:O1004,"Revoke")+COUNTIF('Review'!O5:O1004,"Modify")</f>
        <v/>
      </c>
      <c r="D19" s="8" t="inlineStr"/>
    </row>
    <row r="20">
      <c r="B20" s="6" t="inlineStr">
        <is>
          <t>Revocation rate</t>
        </is>
      </c>
      <c r="C20" s="11">
        <f>IF(C17=0,"",C19/C17)</f>
        <v/>
      </c>
      <c r="D20" s="8" t="inlineStr">
        <is>
          <t>Near zero across a large population is the rubber-stamp signal (D1)</t>
        </is>
      </c>
    </row>
    <row r="21">
      <c r="B21" s="6" t="inlineStr">
        <is>
          <t>Self-review lines</t>
        </is>
      </c>
      <c r="C21" s="10">
        <f>COUNTIF('Review'!N5:N1004,"SELF-REVIEW")</f>
        <v/>
      </c>
      <c r="D21" s="8" t="inlineStr">
        <is>
          <t>Must be zero (R1)</t>
        </is>
      </c>
    </row>
    <row r="22">
      <c r="B22" s="6" t="inlineStr">
        <is>
          <t>Keep decisions missing a reason</t>
        </is>
      </c>
      <c r="C22" s="10">
        <f>COUNTIF('Review'!Q5:Q1004,"MISSING")</f>
        <v/>
      </c>
      <c r="D22" s="8" t="inlineStr">
        <is>
          <t>Privileged, dormant or conflicting lines kept without a rationale (D2)</t>
        </is>
      </c>
    </row>
    <row r="23">
      <c r="B23" s="6" t="inlineStr">
        <is>
          <t>Dormant access kept</t>
        </is>
      </c>
      <c r="C23" s="10">
        <f>COUNTIFS('Review'!K5:K1004,"Yes",'Review'!O5:O1004,"Keep")</f>
        <v/>
      </c>
      <c r="D23" s="8" t="inlineStr">
        <is>
          <t>Each needs a reason (C2)</t>
        </is>
      </c>
    </row>
    <row r="24">
      <c r="B24" s="6" t="inlineStr">
        <is>
          <t>Remediation still open</t>
        </is>
      </c>
      <c r="C24" s="10">
        <f>COUNTIF('Remediation'!I5:I1004,"OPEN")</f>
        <v/>
      </c>
      <c r="D24" s="8" t="inlineStr">
        <is>
          <t>Do not sign off with any open (M1)</t>
        </is>
      </c>
    </row>
    <row r="25">
      <c r="B25" s="6" t="inlineStr">
        <is>
          <t>Remediation outside SLA</t>
        </is>
      </c>
      <c r="C25" s="10">
        <f>COUNTIF('Remediation'!I5:I1004,"No")</f>
        <v/>
      </c>
      <c r="D25" s="8" t="inlineStr">
        <is>
          <t>(M2)</t>
        </is>
      </c>
    </row>
    <row r="26">
      <c r="B26" s="6" t="inlineStr">
        <is>
          <t>Access used before removal, not investigated</t>
        </is>
      </c>
      <c r="C26" s="10">
        <f>COUNTIFS('Remediation'!L5:L1004,"Yes",'Remediation'!M5:M1004,"")</f>
        <v/>
      </c>
      <c r="D26" s="8" t="inlineStr">
        <is>
          <t>(M3)</t>
        </is>
      </c>
    </row>
    <row r="27">
      <c r="B27" s="6" t="inlineStr">
        <is>
          <t>Extracts not reconciled</t>
        </is>
      </c>
      <c r="C27" s="10">
        <f>COUNTIF('Population'!I5:I1004,"Investigate")</f>
        <v/>
      </c>
      <c r="D27" s="8" t="inlineStr">
        <is>
          <t>Must be zero before review starts (P1)</t>
        </is>
      </c>
    </row>
    <row r="28">
      <c r="B28" s="6" t="inlineStr">
        <is>
          <t>Exceptions expired or open-ended</t>
        </is>
      </c>
      <c r="C28" s="10">
        <f>COUNTIF('Exceptions'!J5:J1004,"EXPIRED")+COUNTIF('Exceptions'!J5:J1004,"NO EXPIRY")</f>
        <v/>
      </c>
      <c r="D28" s="8" t="inlineStr">
        <is>
          <t>(D3)</t>
        </is>
      </c>
    </row>
    <row r="31">
      <c r="B31" s="5" t="inlineStr">
        <is>
          <t>Frameworks in scope</t>
        </is>
      </c>
      <c r="D31" s="8" t="inlineStr">
        <is>
          <t>Mark Y. Filter the Auditor questions sheet to the matching columns.</t>
        </is>
      </c>
    </row>
    <row r="32">
      <c r="B32" s="6" t="inlineStr">
        <is>
          <t>SOX / ICFR</t>
        </is>
      </c>
      <c r="C32" s="12" t="n"/>
      <c r="D32" s="13" t="inlineStr">
        <is>
          <t>Sarbanes-Oxley Section 404, audited under PCAOB AS 2201</t>
        </is>
      </c>
    </row>
    <row r="33">
      <c r="B33" s="6" t="inlineStr">
        <is>
          <t>SOC 2</t>
        </is>
      </c>
      <c r="C33" s="12" t="n"/>
      <c r="D33" s="13" t="inlineStr">
        <is>
          <t>AICPA Trust Services Criteria (Common Criteria CC6)</t>
        </is>
      </c>
    </row>
    <row r="34">
      <c r="B34" s="6" t="inlineStr">
        <is>
          <t>PCI DSS</t>
        </is>
      </c>
      <c r="C34" s="12" t="n"/>
      <c r="D34" s="13" t="inlineStr">
        <is>
          <t>Payment Card Industry Data Security Standard</t>
        </is>
      </c>
    </row>
    <row r="35">
      <c r="B35" s="6" t="inlineStr">
        <is>
          <t>NYDFS Part 500</t>
        </is>
      </c>
      <c r="C35" s="12" t="n"/>
      <c r="D35" s="13" t="inlineStr">
        <is>
          <t>23 NYCRR Part 500, Cybersecurity Requirements for Financial Services Companies</t>
        </is>
      </c>
    </row>
    <row r="36">
      <c r="B36" s="6" t="inlineStr">
        <is>
          <t>FFIEC</t>
        </is>
      </c>
      <c r="C36" s="12" t="n"/>
      <c r="D36" s="13" t="inlineStr">
        <is>
          <t>FFIEC IT Examination Handbook, Information Security booklet</t>
        </is>
      </c>
    </row>
    <row r="37">
      <c r="B37" s="6" t="inlineStr">
        <is>
          <t>GLBA Safeguards</t>
        </is>
      </c>
      <c r="C37" s="12" t="n"/>
      <c r="D37" s="13" t="inlineStr">
        <is>
          <t>FTC Standards for Safeguarding Customer Information, 16 CFR Part 314</t>
        </is>
      </c>
    </row>
    <row r="38">
      <c r="B38" s="6" t="inlineStr">
        <is>
          <t>HIPAA</t>
        </is>
      </c>
      <c r="C38" s="12" t="n"/>
      <c r="D38" s="13" t="inlineStr">
        <is>
          <t>HIPAA Security Rule, 45 CFR Part 164 Subpart C</t>
        </is>
      </c>
    </row>
    <row r="39">
      <c r="B39" s="6" t="inlineStr">
        <is>
          <t>HITRUST</t>
        </is>
      </c>
      <c r="C39" s="12" t="n"/>
      <c r="D39" s="13" t="inlineStr">
        <is>
          <t>HITRUST CSF</t>
        </is>
      </c>
    </row>
    <row r="40">
      <c r="B40" s="6" t="inlineStr">
        <is>
          <t>NIST 800-53 / CSF</t>
        </is>
      </c>
      <c r="C40" s="12" t="n"/>
      <c r="D40" s="13" t="inlineStr">
        <is>
          <t>NIST SP 800-53 Rev. 5 and the Cybersecurity Framework 2.0</t>
        </is>
      </c>
    </row>
    <row r="41">
      <c r="B41" s="6" t="inlineStr">
        <is>
          <t>NI 52-109</t>
        </is>
      </c>
      <c r="C41" s="12" t="n"/>
      <c r="D41" s="13" t="inlineStr">
        <is>
          <t>National Instrument 52-109, Certification of Disclosure in Issuers' Annual and Interim Filings</t>
        </is>
      </c>
    </row>
    <row r="42">
      <c r="B42" s="6" t="inlineStr">
        <is>
          <t>OSFI B-13</t>
        </is>
      </c>
      <c r="C42" s="12" t="n"/>
      <c r="D42" s="13" t="inlineStr">
        <is>
          <t>OSFI Guideline B-13, Technology and Cyber Risk Management</t>
        </is>
      </c>
    </row>
    <row r="43">
      <c r="B43" s="6" t="inlineStr">
        <is>
          <t>PIPEDA</t>
        </is>
      </c>
      <c r="C43" s="12" t="n"/>
      <c r="D43" s="13" t="inlineStr">
        <is>
          <t>Personal Information Protection and Electronic Documents Act, Schedule 1</t>
        </is>
      </c>
    </row>
    <row r="44">
      <c r="B44" s="6" t="inlineStr">
        <is>
          <t>QuÃ©bec Law 25</t>
        </is>
      </c>
      <c r="C44" s="12" t="n"/>
      <c r="D44" s="13" t="inlineStr">
        <is>
          <t>Act respecting the protection of personal information in the private sector (as amended by Law 25)</t>
        </is>
      </c>
    </row>
    <row r="45">
      <c r="B45" s="6" t="inlineStr">
        <is>
          <t>Ontario PHIPA</t>
        </is>
      </c>
      <c r="C45" s="12" t="n"/>
      <c r="D45" s="13" t="inlineStr">
        <is>
          <t>Personal Health Information Protection Act, 2004 (Ontario)</t>
        </is>
      </c>
    </row>
    <row r="46">
      <c r="B46" s="6" t="inlineStr">
        <is>
          <t>ISO 27001</t>
        </is>
      </c>
      <c r="C46" s="12" t="n"/>
      <c r="D46" s="13" t="inlineStr">
        <is>
          <t>ISO/IEC 27001:2022, Annex A</t>
        </is>
      </c>
    </row>
  </sheetData>
  <conditionalFormatting sqref="C21">
    <cfRule type="cellIs" priority="1" operator="greaterThan" dxfId="0">
      <formula>0</formula>
    </cfRule>
  </conditionalFormatting>
  <conditionalFormatting sqref="C22">
    <cfRule type="cellIs" priority="2" operator="greaterThan" dxfId="0">
      <formula>0</formula>
    </cfRule>
  </conditionalFormatting>
  <conditionalFormatting sqref="C24">
    <cfRule type="cellIs" priority="3" operator="greaterThan" dxfId="0">
      <formula>0</formula>
    </cfRule>
  </conditionalFormatting>
  <conditionalFormatting sqref="C25">
    <cfRule type="cellIs" priority="4" operator="greaterThan" dxfId="0">
      <formula>0</formula>
    </cfRule>
  </conditionalFormatting>
  <conditionalFormatting sqref="C26">
    <cfRule type="cellIs" priority="5" operator="greaterThan" dxfId="0">
      <formula>0</formula>
    </cfRule>
  </conditionalFormatting>
  <conditionalFormatting sqref="C27">
    <cfRule type="cellIs" priority="6" operator="greaterThan" dxfId="0">
      <formula>0</formula>
    </cfRule>
  </conditionalFormatting>
  <conditionalFormatting sqref="C28">
    <cfRule type="cellIs" priority="7" operator="greaterThan" dxfId="0">
      <formula>0</formula>
    </cfRule>
  </conditionalFormatting>
  <dataValidations count="1">
    <dataValidation sqref="C32:C46" showDropDown="0" showInputMessage="0" showErrorMessage="1" allowBlank="1" errorTitle="Not an option" error="Pick a value from the list." type="list">
      <formula1>"Y,N"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J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0" customWidth="1" min="4" max="4"/>
    <col width="28" customWidth="1" min="5" max="5"/>
    <col width="11" customWidth="1" min="6" max="6"/>
    <col width="13" customWidth="1" min="7" max="7"/>
    <col width="13" customWidth="1" min="8" max="8"/>
    <col width="10" customWidth="1" min="9" max="9"/>
    <col width="30" customWidth="1" min="10" max="10"/>
  </cols>
  <sheetData>
    <row r="1" ht="24" customHeight="1">
      <c r="A1" s="1" t="inlineStr">
        <is>
          <t>Systems in scope</t>
        </is>
      </c>
    </row>
    <row r="2">
      <c r="A2" s="2" t="inlineStr">
        <is>
          <t>Why each system is here, who owns it, and when it is next due (S1, S4).</t>
        </is>
      </c>
    </row>
    <row r="3" ht="32" customHeight="1">
      <c r="A3" s="14" t="inlineStr">
        <is>
          <t>System</t>
        </is>
      </c>
      <c r="B3" s="14" t="inlineStr">
        <is>
          <t>Business owner</t>
        </is>
      </c>
      <c r="C3" s="14" t="inlineStr">
        <is>
          <t>Why in scope</t>
        </is>
      </c>
      <c r="D3" s="14" t="inlineStr">
        <is>
          <t>Risk tier</t>
        </is>
      </c>
      <c r="E3" s="14" t="inlineStr">
        <is>
          <t>Account source (not the IdP view)</t>
        </is>
      </c>
      <c r="F3" s="14" t="inlineStr">
        <is>
          <t>Cadence (months)</t>
        </is>
      </c>
      <c r="G3" s="14" t="inlineStr">
        <is>
          <t>Last review completed</t>
        </is>
      </c>
      <c r="H3" s="14" t="inlineStr">
        <is>
          <t>Next due</t>
        </is>
      </c>
      <c r="I3" s="14" t="inlineStr">
        <is>
          <t>Overdue?</t>
        </is>
      </c>
      <c r="J3" s="14" t="inlineStr">
        <is>
          <t>Notes</t>
        </is>
      </c>
    </row>
    <row r="4">
      <c r="A4" s="15" t="inlineStr">
        <is>
          <t>Core ledger</t>
        </is>
      </c>
      <c r="B4" s="15" t="inlineStr">
        <is>
          <t>Controller</t>
        </is>
      </c>
      <c r="C4" s="15" t="inlineStr">
        <is>
          <t>Financial reporting</t>
        </is>
      </c>
      <c r="D4" s="15" t="inlineStr">
        <is>
          <t>High</t>
        </is>
      </c>
      <c r="E4" s="15" t="inlineStr">
        <is>
          <t>Ledger user and role tables</t>
        </is>
      </c>
      <c r="F4" s="15" t="n">
        <v>3</v>
      </c>
      <c r="G4" s="16" t="n">
        <v>46203</v>
      </c>
      <c r="H4" s="16">
        <f>EDATE(G4,F4)</f>
        <v/>
      </c>
      <c r="I4" s="15">
        <f>IF(H4&lt;TODAY(),"OVERDUE","No")</f>
        <v/>
      </c>
      <c r="J4" s="15" t="inlineStr">
        <is>
          <t>SOX key system</t>
        </is>
      </c>
    </row>
    <row r="5">
      <c r="A5" s="17" t="n"/>
      <c r="B5" s="17" t="n"/>
      <c r="C5" s="17" t="n"/>
      <c r="D5" s="17" t="n"/>
      <c r="E5" s="17" t="n"/>
      <c r="F5" s="17" t="n"/>
      <c r="G5" s="18" t="n"/>
      <c r="H5" s="19">
        <f>IF(OR(F5="",G5=""),"",EDATE(G5,F5))</f>
        <v/>
      </c>
      <c r="I5" s="20">
        <f>IF(H5="","",IF(H5&lt;TODAY(),"OVERDUE","No"))</f>
        <v/>
      </c>
      <c r="J5" s="17" t="n"/>
    </row>
    <row r="6">
      <c r="A6" s="17" t="n"/>
      <c r="B6" s="17" t="n"/>
      <c r="C6" s="17" t="n"/>
      <c r="D6" s="17" t="n"/>
      <c r="E6" s="17" t="n"/>
      <c r="F6" s="17" t="n"/>
      <c r="G6" s="18" t="n"/>
      <c r="H6" s="19">
        <f>IF(OR(F6="",G6=""),"",EDATE(G6,F6))</f>
        <v/>
      </c>
      <c r="I6" s="20">
        <f>IF(H6="","",IF(H6&lt;TODAY(),"OVERDUE","No"))</f>
        <v/>
      </c>
      <c r="J6" s="17" t="n"/>
    </row>
    <row r="7">
      <c r="A7" s="17" t="n"/>
      <c r="B7" s="17" t="n"/>
      <c r="C7" s="17" t="n"/>
      <c r="D7" s="17" t="n"/>
      <c r="E7" s="17" t="n"/>
      <c r="F7" s="17" t="n"/>
      <c r="G7" s="18" t="n"/>
      <c r="H7" s="19">
        <f>IF(OR(F7="",G7=""),"",EDATE(G7,F7))</f>
        <v/>
      </c>
      <c r="I7" s="20">
        <f>IF(H7="","",IF(H7&lt;TODAY(),"OVERDUE","No"))</f>
        <v/>
      </c>
      <c r="J7" s="17" t="n"/>
    </row>
    <row r="8">
      <c r="A8" s="17" t="n"/>
      <c r="B8" s="17" t="n"/>
      <c r="C8" s="17" t="n"/>
      <c r="D8" s="17" t="n"/>
      <c r="E8" s="17" t="n"/>
      <c r="F8" s="17" t="n"/>
      <c r="G8" s="18" t="n"/>
      <c r="H8" s="19">
        <f>IF(OR(F8="",G8=""),"",EDATE(G8,F8))</f>
        <v/>
      </c>
      <c r="I8" s="20">
        <f>IF(H8="","",IF(H8&lt;TODAY(),"OVERDUE","No"))</f>
        <v/>
      </c>
      <c r="J8" s="17" t="n"/>
    </row>
    <row r="9">
      <c r="A9" s="17" t="n"/>
      <c r="B9" s="17" t="n"/>
      <c r="C9" s="17" t="n"/>
      <c r="D9" s="17" t="n"/>
      <c r="E9" s="17" t="n"/>
      <c r="F9" s="17" t="n"/>
      <c r="G9" s="18" t="n"/>
      <c r="H9" s="19">
        <f>IF(OR(F9="",G9=""),"",EDATE(G9,F9))</f>
        <v/>
      </c>
      <c r="I9" s="20">
        <f>IF(H9="","",IF(H9&lt;TODAY(),"OVERDUE","No"))</f>
        <v/>
      </c>
      <c r="J9" s="17" t="n"/>
    </row>
    <row r="10">
      <c r="A10" s="17" t="n"/>
      <c r="B10" s="17" t="n"/>
      <c r="C10" s="17" t="n"/>
      <c r="D10" s="17" t="n"/>
      <c r="E10" s="17" t="n"/>
      <c r="F10" s="17" t="n"/>
      <c r="G10" s="18" t="n"/>
      <c r="H10" s="19">
        <f>IF(OR(F10="",G10=""),"",EDATE(G10,F10))</f>
        <v/>
      </c>
      <c r="I10" s="20">
        <f>IF(H10="","",IF(H10&lt;TODAY(),"OVERDUE","No"))</f>
        <v/>
      </c>
      <c r="J10" s="17" t="n"/>
    </row>
    <row r="11">
      <c r="A11" s="17" t="n"/>
      <c r="B11" s="17" t="n"/>
      <c r="C11" s="17" t="n"/>
      <c r="D11" s="17" t="n"/>
      <c r="E11" s="17" t="n"/>
      <c r="F11" s="17" t="n"/>
      <c r="G11" s="18" t="n"/>
      <c r="H11" s="19">
        <f>IF(OR(F11="",G11=""),"",EDATE(G11,F11))</f>
        <v/>
      </c>
      <c r="I11" s="20">
        <f>IF(H11="","",IF(H11&lt;TODAY(),"OVERDUE","No"))</f>
        <v/>
      </c>
      <c r="J11" s="17" t="n"/>
    </row>
    <row r="12">
      <c r="A12" s="17" t="n"/>
      <c r="B12" s="17" t="n"/>
      <c r="C12" s="17" t="n"/>
      <c r="D12" s="17" t="n"/>
      <c r="E12" s="17" t="n"/>
      <c r="F12" s="17" t="n"/>
      <c r="G12" s="18" t="n"/>
      <c r="H12" s="19">
        <f>IF(OR(F12="",G12=""),"",EDATE(G12,F12))</f>
        <v/>
      </c>
      <c r="I12" s="20">
        <f>IF(H12="","",IF(H12&lt;TODAY(),"OVERDUE","No"))</f>
        <v/>
      </c>
      <c r="J12" s="17" t="n"/>
    </row>
    <row r="13">
      <c r="A13" s="17" t="n"/>
      <c r="B13" s="17" t="n"/>
      <c r="C13" s="17" t="n"/>
      <c r="D13" s="17" t="n"/>
      <c r="E13" s="17" t="n"/>
      <c r="F13" s="17" t="n"/>
      <c r="G13" s="18" t="n"/>
      <c r="H13" s="19">
        <f>IF(OR(F13="",G13=""),"",EDATE(G13,F13))</f>
        <v/>
      </c>
      <c r="I13" s="20">
        <f>IF(H13="","",IF(H13&lt;TODAY(),"OVERDUE","No"))</f>
        <v/>
      </c>
      <c r="J13" s="17" t="n"/>
    </row>
    <row r="14">
      <c r="A14" s="17" t="n"/>
      <c r="B14" s="17" t="n"/>
      <c r="C14" s="17" t="n"/>
      <c r="D14" s="17" t="n"/>
      <c r="E14" s="17" t="n"/>
      <c r="F14" s="17" t="n"/>
      <c r="G14" s="18" t="n"/>
      <c r="H14" s="19">
        <f>IF(OR(F14="",G14=""),"",EDATE(G14,F14))</f>
        <v/>
      </c>
      <c r="I14" s="20">
        <f>IF(H14="","",IF(H14&lt;TODAY(),"OVERDUE","No"))</f>
        <v/>
      </c>
      <c r="J14" s="17" t="n"/>
    </row>
    <row r="15">
      <c r="A15" s="17" t="n"/>
      <c r="B15" s="17" t="n"/>
      <c r="C15" s="17" t="n"/>
      <c r="D15" s="17" t="n"/>
      <c r="E15" s="17" t="n"/>
      <c r="F15" s="17" t="n"/>
      <c r="G15" s="18" t="n"/>
      <c r="H15" s="19">
        <f>IF(OR(F15="",G15=""),"",EDATE(G15,F15))</f>
        <v/>
      </c>
      <c r="I15" s="20">
        <f>IF(H15="","",IF(H15&lt;TODAY(),"OVERDUE","No"))</f>
        <v/>
      </c>
      <c r="J15" s="17" t="n"/>
    </row>
    <row r="16">
      <c r="A16" s="17" t="n"/>
      <c r="B16" s="17" t="n"/>
      <c r="C16" s="17" t="n"/>
      <c r="D16" s="17" t="n"/>
      <c r="E16" s="17" t="n"/>
      <c r="F16" s="17" t="n"/>
      <c r="G16" s="18" t="n"/>
      <c r="H16" s="19">
        <f>IF(OR(F16="",G16=""),"",EDATE(G16,F16))</f>
        <v/>
      </c>
      <c r="I16" s="20">
        <f>IF(H16="","",IF(H16&lt;TODAY(),"OVERDUE","No"))</f>
        <v/>
      </c>
      <c r="J16" s="17" t="n"/>
    </row>
    <row r="17">
      <c r="A17" s="17" t="n"/>
      <c r="B17" s="17" t="n"/>
      <c r="C17" s="17" t="n"/>
      <c r="D17" s="17" t="n"/>
      <c r="E17" s="17" t="n"/>
      <c r="F17" s="17" t="n"/>
      <c r="G17" s="18" t="n"/>
      <c r="H17" s="19">
        <f>IF(OR(F17="",G17=""),"",EDATE(G17,F17))</f>
        <v/>
      </c>
      <c r="I17" s="20">
        <f>IF(H17="","",IF(H17&lt;TODAY(),"OVERDUE","No"))</f>
        <v/>
      </c>
      <c r="J17" s="17" t="n"/>
    </row>
    <row r="18">
      <c r="A18" s="17" t="n"/>
      <c r="B18" s="17" t="n"/>
      <c r="C18" s="17" t="n"/>
      <c r="D18" s="17" t="n"/>
      <c r="E18" s="17" t="n"/>
      <c r="F18" s="17" t="n"/>
      <c r="G18" s="18" t="n"/>
      <c r="H18" s="19">
        <f>IF(OR(F18="",G18=""),"",EDATE(G18,F18))</f>
        <v/>
      </c>
      <c r="I18" s="20">
        <f>IF(H18="","",IF(H18&lt;TODAY(),"OVERDUE","No"))</f>
        <v/>
      </c>
      <c r="J18" s="17" t="n"/>
    </row>
    <row r="19">
      <c r="A19" s="17" t="n"/>
      <c r="B19" s="17" t="n"/>
      <c r="C19" s="17" t="n"/>
      <c r="D19" s="17" t="n"/>
      <c r="E19" s="17" t="n"/>
      <c r="F19" s="17" t="n"/>
      <c r="G19" s="18" t="n"/>
      <c r="H19" s="19">
        <f>IF(OR(F19="",G19=""),"",EDATE(G19,F19))</f>
        <v/>
      </c>
      <c r="I19" s="20">
        <f>IF(H19="","",IF(H19&lt;TODAY(),"OVERDUE","No"))</f>
        <v/>
      </c>
      <c r="J19" s="17" t="n"/>
    </row>
    <row r="20">
      <c r="A20" s="17" t="n"/>
      <c r="B20" s="17" t="n"/>
      <c r="C20" s="17" t="n"/>
      <c r="D20" s="17" t="n"/>
      <c r="E20" s="17" t="n"/>
      <c r="F20" s="17" t="n"/>
      <c r="G20" s="18" t="n"/>
      <c r="H20" s="19">
        <f>IF(OR(F20="",G20=""),"",EDATE(G20,F20))</f>
        <v/>
      </c>
      <c r="I20" s="20">
        <f>IF(H20="","",IF(H20&lt;TODAY(),"OVERDUE","No"))</f>
        <v/>
      </c>
      <c r="J20" s="17" t="n"/>
    </row>
    <row r="21">
      <c r="A21" s="17" t="n"/>
      <c r="B21" s="17" t="n"/>
      <c r="C21" s="17" t="n"/>
      <c r="D21" s="17" t="n"/>
      <c r="E21" s="17" t="n"/>
      <c r="F21" s="17" t="n"/>
      <c r="G21" s="18" t="n"/>
      <c r="H21" s="19">
        <f>IF(OR(F21="",G21=""),"",EDATE(G21,F21))</f>
        <v/>
      </c>
      <c r="I21" s="20">
        <f>IF(H21="","",IF(H21&lt;TODAY(),"OVERDUE","No"))</f>
        <v/>
      </c>
      <c r="J21" s="17" t="n"/>
    </row>
    <row r="22">
      <c r="A22" s="17" t="n"/>
      <c r="B22" s="17" t="n"/>
      <c r="C22" s="17" t="n"/>
      <c r="D22" s="17" t="n"/>
      <c r="E22" s="17" t="n"/>
      <c r="F22" s="17" t="n"/>
      <c r="G22" s="18" t="n"/>
      <c r="H22" s="19">
        <f>IF(OR(F22="",G22=""),"",EDATE(G22,F22))</f>
        <v/>
      </c>
      <c r="I22" s="20">
        <f>IF(H22="","",IF(H22&lt;TODAY(),"OVERDUE","No"))</f>
        <v/>
      </c>
      <c r="J22" s="17" t="n"/>
    </row>
    <row r="23">
      <c r="A23" s="17" t="n"/>
      <c r="B23" s="17" t="n"/>
      <c r="C23" s="17" t="n"/>
      <c r="D23" s="17" t="n"/>
      <c r="E23" s="17" t="n"/>
      <c r="F23" s="17" t="n"/>
      <c r="G23" s="18" t="n"/>
      <c r="H23" s="19">
        <f>IF(OR(F23="",G23=""),"",EDATE(G23,F23))</f>
        <v/>
      </c>
      <c r="I23" s="20">
        <f>IF(H23="","",IF(H23&lt;TODAY(),"OVERDUE","No"))</f>
        <v/>
      </c>
      <c r="J23" s="17" t="n"/>
    </row>
    <row r="24">
      <c r="A24" s="17" t="n"/>
      <c r="B24" s="17" t="n"/>
      <c r="C24" s="17" t="n"/>
      <c r="D24" s="17" t="n"/>
      <c r="E24" s="17" t="n"/>
      <c r="F24" s="17" t="n"/>
      <c r="G24" s="18" t="n"/>
      <c r="H24" s="19">
        <f>IF(OR(F24="",G24=""),"",EDATE(G24,F24))</f>
        <v/>
      </c>
      <c r="I24" s="20">
        <f>IF(H24="","",IF(H24&lt;TODAY(),"OVERDUE","No"))</f>
        <v/>
      </c>
      <c r="J24" s="17" t="n"/>
    </row>
    <row r="25">
      <c r="A25" s="17" t="n"/>
      <c r="B25" s="17" t="n"/>
      <c r="C25" s="17" t="n"/>
      <c r="D25" s="17" t="n"/>
      <c r="E25" s="17" t="n"/>
      <c r="F25" s="17" t="n"/>
      <c r="G25" s="18" t="n"/>
      <c r="H25" s="19">
        <f>IF(OR(F25="",G25=""),"",EDATE(G25,F25))</f>
        <v/>
      </c>
      <c r="I25" s="20">
        <f>IF(H25="","",IF(H25&lt;TODAY(),"OVERDUE","No"))</f>
        <v/>
      </c>
      <c r="J25" s="17" t="n"/>
    </row>
    <row r="26">
      <c r="A26" s="17" t="n"/>
      <c r="B26" s="17" t="n"/>
      <c r="C26" s="17" t="n"/>
      <c r="D26" s="17" t="n"/>
      <c r="E26" s="17" t="n"/>
      <c r="F26" s="17" t="n"/>
      <c r="G26" s="18" t="n"/>
      <c r="H26" s="19">
        <f>IF(OR(F26="",G26=""),"",EDATE(G26,F26))</f>
        <v/>
      </c>
      <c r="I26" s="20">
        <f>IF(H26="","",IF(H26&lt;TODAY(),"OVERDUE","No"))</f>
        <v/>
      </c>
      <c r="J26" s="17" t="n"/>
    </row>
    <row r="27">
      <c r="A27" s="17" t="n"/>
      <c r="B27" s="17" t="n"/>
      <c r="C27" s="17" t="n"/>
      <c r="D27" s="17" t="n"/>
      <c r="E27" s="17" t="n"/>
      <c r="F27" s="17" t="n"/>
      <c r="G27" s="18" t="n"/>
      <c r="H27" s="19">
        <f>IF(OR(F27="",G27=""),"",EDATE(G27,F27))</f>
        <v/>
      </c>
      <c r="I27" s="20">
        <f>IF(H27="","",IF(H27&lt;TODAY(),"OVERDUE","No"))</f>
        <v/>
      </c>
      <c r="J27" s="17" t="n"/>
    </row>
    <row r="28">
      <c r="A28" s="17" t="n"/>
      <c r="B28" s="17" t="n"/>
      <c r="C28" s="17" t="n"/>
      <c r="D28" s="17" t="n"/>
      <c r="E28" s="17" t="n"/>
      <c r="F28" s="17" t="n"/>
      <c r="G28" s="18" t="n"/>
      <c r="H28" s="19">
        <f>IF(OR(F28="",G28=""),"",EDATE(G28,F28))</f>
        <v/>
      </c>
      <c r="I28" s="20">
        <f>IF(H28="","",IF(H28&lt;TODAY(),"OVERDUE","No"))</f>
        <v/>
      </c>
      <c r="J28" s="17" t="n"/>
    </row>
    <row r="29">
      <c r="A29" s="17" t="n"/>
      <c r="B29" s="17" t="n"/>
      <c r="C29" s="17" t="n"/>
      <c r="D29" s="17" t="n"/>
      <c r="E29" s="17" t="n"/>
      <c r="F29" s="17" t="n"/>
      <c r="G29" s="18" t="n"/>
      <c r="H29" s="19">
        <f>IF(OR(F29="",G29=""),"",EDATE(G29,F29))</f>
        <v/>
      </c>
      <c r="I29" s="20">
        <f>IF(H29="","",IF(H29&lt;TODAY(),"OVERDUE","No"))</f>
        <v/>
      </c>
      <c r="J29" s="17" t="n"/>
    </row>
    <row r="30">
      <c r="A30" s="17" t="n"/>
      <c r="B30" s="17" t="n"/>
      <c r="C30" s="17" t="n"/>
      <c r="D30" s="17" t="n"/>
      <c r="E30" s="17" t="n"/>
      <c r="F30" s="17" t="n"/>
      <c r="G30" s="18" t="n"/>
      <c r="H30" s="19">
        <f>IF(OR(F30="",G30=""),"",EDATE(G30,F30))</f>
        <v/>
      </c>
      <c r="I30" s="20">
        <f>IF(H30="","",IF(H30&lt;TODAY(),"OVERDUE","No"))</f>
        <v/>
      </c>
      <c r="J30" s="17" t="n"/>
    </row>
    <row r="31">
      <c r="A31" s="17" t="n"/>
      <c r="B31" s="17" t="n"/>
      <c r="C31" s="17" t="n"/>
      <c r="D31" s="17" t="n"/>
      <c r="E31" s="17" t="n"/>
      <c r="F31" s="17" t="n"/>
      <c r="G31" s="18" t="n"/>
      <c r="H31" s="19">
        <f>IF(OR(F31="",G31=""),"",EDATE(G31,F31))</f>
        <v/>
      </c>
      <c r="I31" s="20">
        <f>IF(H31="","",IF(H31&lt;TODAY(),"OVERDUE","No"))</f>
        <v/>
      </c>
      <c r="J31" s="17" t="n"/>
    </row>
    <row r="32">
      <c r="A32" s="17" t="n"/>
      <c r="B32" s="17" t="n"/>
      <c r="C32" s="17" t="n"/>
      <c r="D32" s="17" t="n"/>
      <c r="E32" s="17" t="n"/>
      <c r="F32" s="17" t="n"/>
      <c r="G32" s="18" t="n"/>
      <c r="H32" s="19">
        <f>IF(OR(F32="",G32=""),"",EDATE(G32,F32))</f>
        <v/>
      </c>
      <c r="I32" s="20">
        <f>IF(H32="","",IF(H32&lt;TODAY(),"OVERDUE","No"))</f>
        <v/>
      </c>
      <c r="J32" s="17" t="n"/>
    </row>
    <row r="33">
      <c r="A33" s="17" t="n"/>
      <c r="B33" s="17" t="n"/>
      <c r="C33" s="17" t="n"/>
      <c r="D33" s="17" t="n"/>
      <c r="E33" s="17" t="n"/>
      <c r="F33" s="17" t="n"/>
      <c r="G33" s="18" t="n"/>
      <c r="H33" s="19">
        <f>IF(OR(F33="",G33=""),"",EDATE(G33,F33))</f>
        <v/>
      </c>
      <c r="I33" s="20">
        <f>IF(H33="","",IF(H33&lt;TODAY(),"OVERDUE","No"))</f>
        <v/>
      </c>
      <c r="J33" s="17" t="n"/>
    </row>
    <row r="34">
      <c r="A34" s="17" t="n"/>
      <c r="B34" s="17" t="n"/>
      <c r="C34" s="17" t="n"/>
      <c r="D34" s="17" t="n"/>
      <c r="E34" s="17" t="n"/>
      <c r="F34" s="17" t="n"/>
      <c r="G34" s="18" t="n"/>
      <c r="H34" s="19">
        <f>IF(OR(F34="",G34=""),"",EDATE(G34,F34))</f>
        <v/>
      </c>
      <c r="I34" s="20">
        <f>IF(H34="","",IF(H34&lt;TODAY(),"OVERDUE","No"))</f>
        <v/>
      </c>
      <c r="J34" s="17" t="n"/>
    </row>
    <row r="35">
      <c r="A35" s="17" t="n"/>
      <c r="B35" s="17" t="n"/>
      <c r="C35" s="17" t="n"/>
      <c r="D35" s="17" t="n"/>
      <c r="E35" s="17" t="n"/>
      <c r="F35" s="17" t="n"/>
      <c r="G35" s="18" t="n"/>
      <c r="H35" s="19">
        <f>IF(OR(F35="",G35=""),"",EDATE(G35,F35))</f>
        <v/>
      </c>
      <c r="I35" s="20">
        <f>IF(H35="","",IF(H35&lt;TODAY(),"OVERDUE","No"))</f>
        <v/>
      </c>
      <c r="J35" s="17" t="n"/>
    </row>
    <row r="36">
      <c r="A36" s="17" t="n"/>
      <c r="B36" s="17" t="n"/>
      <c r="C36" s="17" t="n"/>
      <c r="D36" s="17" t="n"/>
      <c r="E36" s="17" t="n"/>
      <c r="F36" s="17" t="n"/>
      <c r="G36" s="18" t="n"/>
      <c r="H36" s="19">
        <f>IF(OR(F36="",G36=""),"",EDATE(G36,F36))</f>
        <v/>
      </c>
      <c r="I36" s="20">
        <f>IF(H36="","",IF(H36&lt;TODAY(),"OVERDUE","No"))</f>
        <v/>
      </c>
      <c r="J36" s="17" t="n"/>
    </row>
    <row r="37">
      <c r="A37" s="17" t="n"/>
      <c r="B37" s="17" t="n"/>
      <c r="C37" s="17" t="n"/>
      <c r="D37" s="17" t="n"/>
      <c r="E37" s="17" t="n"/>
      <c r="F37" s="17" t="n"/>
      <c r="G37" s="18" t="n"/>
      <c r="H37" s="19">
        <f>IF(OR(F37="",G37=""),"",EDATE(G37,F37))</f>
        <v/>
      </c>
      <c r="I37" s="20">
        <f>IF(H37="","",IF(H37&lt;TODAY(),"OVERDUE","No"))</f>
        <v/>
      </c>
      <c r="J37" s="17" t="n"/>
    </row>
    <row r="38">
      <c r="A38" s="17" t="n"/>
      <c r="B38" s="17" t="n"/>
      <c r="C38" s="17" t="n"/>
      <c r="D38" s="17" t="n"/>
      <c r="E38" s="17" t="n"/>
      <c r="F38" s="17" t="n"/>
      <c r="G38" s="18" t="n"/>
      <c r="H38" s="19">
        <f>IF(OR(F38="",G38=""),"",EDATE(G38,F38))</f>
        <v/>
      </c>
      <c r="I38" s="20">
        <f>IF(H38="","",IF(H38&lt;TODAY(),"OVERDUE","No"))</f>
        <v/>
      </c>
      <c r="J38" s="17" t="n"/>
    </row>
    <row r="39">
      <c r="A39" s="17" t="n"/>
      <c r="B39" s="17" t="n"/>
      <c r="C39" s="17" t="n"/>
      <c r="D39" s="17" t="n"/>
      <c r="E39" s="17" t="n"/>
      <c r="F39" s="17" t="n"/>
      <c r="G39" s="18" t="n"/>
      <c r="H39" s="19">
        <f>IF(OR(F39="",G39=""),"",EDATE(G39,F39))</f>
        <v/>
      </c>
      <c r="I39" s="20">
        <f>IF(H39="","",IF(H39&lt;TODAY(),"OVERDUE","No"))</f>
        <v/>
      </c>
      <c r="J39" s="17" t="n"/>
    </row>
    <row r="40">
      <c r="A40" s="17" t="n"/>
      <c r="B40" s="17" t="n"/>
      <c r="C40" s="17" t="n"/>
      <c r="D40" s="17" t="n"/>
      <c r="E40" s="17" t="n"/>
      <c r="F40" s="17" t="n"/>
      <c r="G40" s="18" t="n"/>
      <c r="H40" s="19">
        <f>IF(OR(F40="",G40=""),"",EDATE(G40,F40))</f>
        <v/>
      </c>
      <c r="I40" s="20">
        <f>IF(H40="","",IF(H40&lt;TODAY(),"OVERDUE","No"))</f>
        <v/>
      </c>
      <c r="J40" s="17" t="n"/>
    </row>
    <row r="41">
      <c r="A41" s="17" t="n"/>
      <c r="B41" s="17" t="n"/>
      <c r="C41" s="17" t="n"/>
      <c r="D41" s="17" t="n"/>
      <c r="E41" s="17" t="n"/>
      <c r="F41" s="17" t="n"/>
      <c r="G41" s="18" t="n"/>
      <c r="H41" s="19">
        <f>IF(OR(F41="",G41=""),"",EDATE(G41,F41))</f>
        <v/>
      </c>
      <c r="I41" s="20">
        <f>IF(H41="","",IF(H41&lt;TODAY(),"OVERDUE","No"))</f>
        <v/>
      </c>
      <c r="J41" s="17" t="n"/>
    </row>
    <row r="42">
      <c r="A42" s="17" t="n"/>
      <c r="B42" s="17" t="n"/>
      <c r="C42" s="17" t="n"/>
      <c r="D42" s="17" t="n"/>
      <c r="E42" s="17" t="n"/>
      <c r="F42" s="17" t="n"/>
      <c r="G42" s="18" t="n"/>
      <c r="H42" s="19">
        <f>IF(OR(F42="",G42=""),"",EDATE(G42,F42))</f>
        <v/>
      </c>
      <c r="I42" s="20">
        <f>IF(H42="","",IF(H42&lt;TODAY(),"OVERDUE","No"))</f>
        <v/>
      </c>
      <c r="J42" s="17" t="n"/>
    </row>
    <row r="43">
      <c r="A43" s="17" t="n"/>
      <c r="B43" s="17" t="n"/>
      <c r="C43" s="17" t="n"/>
      <c r="D43" s="17" t="n"/>
      <c r="E43" s="17" t="n"/>
      <c r="F43" s="17" t="n"/>
      <c r="G43" s="18" t="n"/>
      <c r="H43" s="19">
        <f>IF(OR(F43="",G43=""),"",EDATE(G43,F43))</f>
        <v/>
      </c>
      <c r="I43" s="20">
        <f>IF(H43="","",IF(H43&lt;TODAY(),"OVERDUE","No"))</f>
        <v/>
      </c>
      <c r="J43" s="17" t="n"/>
    </row>
    <row r="44">
      <c r="A44" s="17" t="n"/>
      <c r="B44" s="17" t="n"/>
      <c r="C44" s="17" t="n"/>
      <c r="D44" s="17" t="n"/>
      <c r="E44" s="17" t="n"/>
      <c r="F44" s="17" t="n"/>
      <c r="G44" s="18" t="n"/>
      <c r="H44" s="19">
        <f>IF(OR(F44="",G44=""),"",EDATE(G44,F44))</f>
        <v/>
      </c>
      <c r="I44" s="20">
        <f>IF(H44="","",IF(H44&lt;TODAY(),"OVERDUE","No"))</f>
        <v/>
      </c>
      <c r="J44" s="17" t="n"/>
    </row>
    <row r="45">
      <c r="A45" s="17" t="n"/>
      <c r="B45" s="17" t="n"/>
      <c r="C45" s="17" t="n"/>
      <c r="D45" s="17" t="n"/>
      <c r="E45" s="17" t="n"/>
      <c r="F45" s="17" t="n"/>
      <c r="G45" s="18" t="n"/>
      <c r="H45" s="19">
        <f>IF(OR(F45="",G45=""),"",EDATE(G45,F45))</f>
        <v/>
      </c>
      <c r="I45" s="20">
        <f>IF(H45="","",IF(H45&lt;TODAY(),"OVERDUE","No"))</f>
        <v/>
      </c>
      <c r="J45" s="17" t="n"/>
    </row>
    <row r="46">
      <c r="A46" s="17" t="n"/>
      <c r="B46" s="17" t="n"/>
      <c r="C46" s="17" t="n"/>
      <c r="D46" s="17" t="n"/>
      <c r="E46" s="17" t="n"/>
      <c r="F46" s="17" t="n"/>
      <c r="G46" s="18" t="n"/>
      <c r="H46" s="19">
        <f>IF(OR(F46="",G46=""),"",EDATE(G46,F46))</f>
        <v/>
      </c>
      <c r="I46" s="20">
        <f>IF(H46="","",IF(H46&lt;TODAY(),"OVERDUE","No"))</f>
        <v/>
      </c>
      <c r="J46" s="17" t="n"/>
    </row>
    <row r="47">
      <c r="A47" s="17" t="n"/>
      <c r="B47" s="17" t="n"/>
      <c r="C47" s="17" t="n"/>
      <c r="D47" s="17" t="n"/>
      <c r="E47" s="17" t="n"/>
      <c r="F47" s="17" t="n"/>
      <c r="G47" s="18" t="n"/>
      <c r="H47" s="19">
        <f>IF(OR(F47="",G47=""),"",EDATE(G47,F47))</f>
        <v/>
      </c>
      <c r="I47" s="20">
        <f>IF(H47="","",IF(H47&lt;TODAY(),"OVERDUE","No"))</f>
        <v/>
      </c>
      <c r="J47" s="17" t="n"/>
    </row>
    <row r="48">
      <c r="A48" s="17" t="n"/>
      <c r="B48" s="17" t="n"/>
      <c r="C48" s="17" t="n"/>
      <c r="D48" s="17" t="n"/>
      <c r="E48" s="17" t="n"/>
      <c r="F48" s="17" t="n"/>
      <c r="G48" s="18" t="n"/>
      <c r="H48" s="19">
        <f>IF(OR(F48="",G48=""),"",EDATE(G48,F48))</f>
        <v/>
      </c>
      <c r="I48" s="20">
        <f>IF(H48="","",IF(H48&lt;TODAY(),"OVERDUE","No"))</f>
        <v/>
      </c>
      <c r="J48" s="17" t="n"/>
    </row>
    <row r="49">
      <c r="A49" s="17" t="n"/>
      <c r="B49" s="17" t="n"/>
      <c r="C49" s="17" t="n"/>
      <c r="D49" s="17" t="n"/>
      <c r="E49" s="17" t="n"/>
      <c r="F49" s="17" t="n"/>
      <c r="G49" s="18" t="n"/>
      <c r="H49" s="19">
        <f>IF(OR(F49="",G49=""),"",EDATE(G49,F49))</f>
        <v/>
      </c>
      <c r="I49" s="20">
        <f>IF(H49="","",IF(H49&lt;TODAY(),"OVERDUE","No"))</f>
        <v/>
      </c>
      <c r="J49" s="17" t="n"/>
    </row>
    <row r="50">
      <c r="A50" s="17" t="n"/>
      <c r="B50" s="17" t="n"/>
      <c r="C50" s="17" t="n"/>
      <c r="D50" s="17" t="n"/>
      <c r="E50" s="17" t="n"/>
      <c r="F50" s="17" t="n"/>
      <c r="G50" s="18" t="n"/>
      <c r="H50" s="19">
        <f>IF(OR(F50="",G50=""),"",EDATE(G50,F50))</f>
        <v/>
      </c>
      <c r="I50" s="20">
        <f>IF(H50="","",IF(H50&lt;TODAY(),"OVERDUE","No"))</f>
        <v/>
      </c>
      <c r="J50" s="17" t="n"/>
    </row>
    <row r="51">
      <c r="A51" s="17" t="n"/>
      <c r="B51" s="17" t="n"/>
      <c r="C51" s="17" t="n"/>
      <c r="D51" s="17" t="n"/>
      <c r="E51" s="17" t="n"/>
      <c r="F51" s="17" t="n"/>
      <c r="G51" s="18" t="n"/>
      <c r="H51" s="19">
        <f>IF(OR(F51="",G51=""),"",EDATE(G51,F51))</f>
        <v/>
      </c>
      <c r="I51" s="20">
        <f>IF(H51="","",IF(H51&lt;TODAY(),"OVERDUE","No"))</f>
        <v/>
      </c>
      <c r="J51" s="17" t="n"/>
    </row>
    <row r="52">
      <c r="A52" s="17" t="n"/>
      <c r="B52" s="17" t="n"/>
      <c r="C52" s="17" t="n"/>
      <c r="D52" s="17" t="n"/>
      <c r="E52" s="17" t="n"/>
      <c r="F52" s="17" t="n"/>
      <c r="G52" s="18" t="n"/>
      <c r="H52" s="19">
        <f>IF(OR(F52="",G52=""),"",EDATE(G52,F52))</f>
        <v/>
      </c>
      <c r="I52" s="20">
        <f>IF(H52="","",IF(H52&lt;TODAY(),"OVERDUE","No"))</f>
        <v/>
      </c>
      <c r="J52" s="17" t="n"/>
    </row>
    <row r="53">
      <c r="A53" s="17" t="n"/>
      <c r="B53" s="17" t="n"/>
      <c r="C53" s="17" t="n"/>
      <c r="D53" s="17" t="n"/>
      <c r="E53" s="17" t="n"/>
      <c r="F53" s="17" t="n"/>
      <c r="G53" s="18" t="n"/>
      <c r="H53" s="19">
        <f>IF(OR(F53="",G53=""),"",EDATE(G53,F53))</f>
        <v/>
      </c>
      <c r="I53" s="20">
        <f>IF(H53="","",IF(H53&lt;TODAY(),"OVERDUE","No"))</f>
        <v/>
      </c>
      <c r="J53" s="17" t="n"/>
    </row>
    <row r="54">
      <c r="A54" s="17" t="n"/>
      <c r="B54" s="17" t="n"/>
      <c r="C54" s="17" t="n"/>
      <c r="D54" s="17" t="n"/>
      <c r="E54" s="17" t="n"/>
      <c r="F54" s="17" t="n"/>
      <c r="G54" s="18" t="n"/>
      <c r="H54" s="19">
        <f>IF(OR(F54="",G54=""),"",EDATE(G54,F54))</f>
        <v/>
      </c>
      <c r="I54" s="20">
        <f>IF(H54="","",IF(H54&lt;TODAY(),"OVERDUE","No"))</f>
        <v/>
      </c>
      <c r="J54" s="17" t="n"/>
    </row>
    <row r="55">
      <c r="A55" s="17" t="n"/>
      <c r="B55" s="17" t="n"/>
      <c r="C55" s="17" t="n"/>
      <c r="D55" s="17" t="n"/>
      <c r="E55" s="17" t="n"/>
      <c r="F55" s="17" t="n"/>
      <c r="G55" s="18" t="n"/>
      <c r="H55" s="19">
        <f>IF(OR(F55="",G55=""),"",EDATE(G55,F55))</f>
        <v/>
      </c>
      <c r="I55" s="20">
        <f>IF(H55="","",IF(H55&lt;TODAY(),"OVERDUE","No"))</f>
        <v/>
      </c>
      <c r="J55" s="17" t="n"/>
    </row>
    <row r="56">
      <c r="A56" s="17" t="n"/>
      <c r="B56" s="17" t="n"/>
      <c r="C56" s="17" t="n"/>
      <c r="D56" s="17" t="n"/>
      <c r="E56" s="17" t="n"/>
      <c r="F56" s="17" t="n"/>
      <c r="G56" s="18" t="n"/>
      <c r="H56" s="19">
        <f>IF(OR(F56="",G56=""),"",EDATE(G56,F56))</f>
        <v/>
      </c>
      <c r="I56" s="20">
        <f>IF(H56="","",IF(H56&lt;TODAY(),"OVERDUE","No"))</f>
        <v/>
      </c>
      <c r="J56" s="17" t="n"/>
    </row>
    <row r="57">
      <c r="A57" s="17" t="n"/>
      <c r="B57" s="17" t="n"/>
      <c r="C57" s="17" t="n"/>
      <c r="D57" s="17" t="n"/>
      <c r="E57" s="17" t="n"/>
      <c r="F57" s="17" t="n"/>
      <c r="G57" s="18" t="n"/>
      <c r="H57" s="19">
        <f>IF(OR(F57="",G57=""),"",EDATE(G57,F57))</f>
        <v/>
      </c>
      <c r="I57" s="20">
        <f>IF(H57="","",IF(H57&lt;TODAY(),"OVERDUE","No"))</f>
        <v/>
      </c>
      <c r="J57" s="17" t="n"/>
    </row>
    <row r="58">
      <c r="A58" s="17" t="n"/>
      <c r="B58" s="17" t="n"/>
      <c r="C58" s="17" t="n"/>
      <c r="D58" s="17" t="n"/>
      <c r="E58" s="17" t="n"/>
      <c r="F58" s="17" t="n"/>
      <c r="G58" s="18" t="n"/>
      <c r="H58" s="19">
        <f>IF(OR(F58="",G58=""),"",EDATE(G58,F58))</f>
        <v/>
      </c>
      <c r="I58" s="20">
        <f>IF(H58="","",IF(H58&lt;TODAY(),"OVERDUE","No"))</f>
        <v/>
      </c>
      <c r="J58" s="17" t="n"/>
    </row>
    <row r="59">
      <c r="A59" s="17" t="n"/>
      <c r="B59" s="17" t="n"/>
      <c r="C59" s="17" t="n"/>
      <c r="D59" s="17" t="n"/>
      <c r="E59" s="17" t="n"/>
      <c r="F59" s="17" t="n"/>
      <c r="G59" s="18" t="n"/>
      <c r="H59" s="19">
        <f>IF(OR(F59="",G59=""),"",EDATE(G59,F59))</f>
        <v/>
      </c>
      <c r="I59" s="20">
        <f>IF(H59="","",IF(H59&lt;TODAY(),"OVERDUE","No"))</f>
        <v/>
      </c>
      <c r="J59" s="17" t="n"/>
    </row>
    <row r="60">
      <c r="A60" s="17" t="n"/>
      <c r="B60" s="17" t="n"/>
      <c r="C60" s="17" t="n"/>
      <c r="D60" s="17" t="n"/>
      <c r="E60" s="17" t="n"/>
      <c r="F60" s="17" t="n"/>
      <c r="G60" s="18" t="n"/>
      <c r="H60" s="19">
        <f>IF(OR(F60="",G60=""),"",EDATE(G60,F60))</f>
        <v/>
      </c>
      <c r="I60" s="20">
        <f>IF(H60="","",IF(H60&lt;TODAY(),"OVERDUE","No"))</f>
        <v/>
      </c>
      <c r="J60" s="17" t="n"/>
    </row>
    <row r="61">
      <c r="A61" s="17" t="n"/>
      <c r="B61" s="17" t="n"/>
      <c r="C61" s="17" t="n"/>
      <c r="D61" s="17" t="n"/>
      <c r="E61" s="17" t="n"/>
      <c r="F61" s="17" t="n"/>
      <c r="G61" s="18" t="n"/>
      <c r="H61" s="19">
        <f>IF(OR(F61="",G61=""),"",EDATE(G61,F61))</f>
        <v/>
      </c>
      <c r="I61" s="20">
        <f>IF(H61="","",IF(H61&lt;TODAY(),"OVERDUE","No"))</f>
        <v/>
      </c>
      <c r="J61" s="17" t="n"/>
    </row>
    <row r="62">
      <c r="A62" s="17" t="n"/>
      <c r="B62" s="17" t="n"/>
      <c r="C62" s="17" t="n"/>
      <c r="D62" s="17" t="n"/>
      <c r="E62" s="17" t="n"/>
      <c r="F62" s="17" t="n"/>
      <c r="G62" s="18" t="n"/>
      <c r="H62" s="19">
        <f>IF(OR(F62="",G62=""),"",EDATE(G62,F62))</f>
        <v/>
      </c>
      <c r="I62" s="20">
        <f>IF(H62="","",IF(H62&lt;TODAY(),"OVERDUE","No"))</f>
        <v/>
      </c>
      <c r="J62" s="17" t="n"/>
    </row>
    <row r="63">
      <c r="A63" s="17" t="n"/>
      <c r="B63" s="17" t="n"/>
      <c r="C63" s="17" t="n"/>
      <c r="D63" s="17" t="n"/>
      <c r="E63" s="17" t="n"/>
      <c r="F63" s="17" t="n"/>
      <c r="G63" s="18" t="n"/>
      <c r="H63" s="19">
        <f>IF(OR(F63="",G63=""),"",EDATE(G63,F63))</f>
        <v/>
      </c>
      <c r="I63" s="20">
        <f>IF(H63="","",IF(H63&lt;TODAY(),"OVERDUE","No"))</f>
        <v/>
      </c>
      <c r="J63" s="17" t="n"/>
    </row>
    <row r="64">
      <c r="A64" s="17" t="n"/>
      <c r="B64" s="17" t="n"/>
      <c r="C64" s="17" t="n"/>
      <c r="D64" s="17" t="n"/>
      <c r="E64" s="17" t="n"/>
      <c r="F64" s="17" t="n"/>
      <c r="G64" s="18" t="n"/>
      <c r="H64" s="19">
        <f>IF(OR(F64="",G64=""),"",EDATE(G64,F64))</f>
        <v/>
      </c>
      <c r="I64" s="20">
        <f>IF(H64="","",IF(H64&lt;TODAY(),"OVERDUE","No"))</f>
        <v/>
      </c>
      <c r="J64" s="17" t="n"/>
    </row>
    <row r="65">
      <c r="A65" s="17" t="n"/>
      <c r="B65" s="17" t="n"/>
      <c r="C65" s="17" t="n"/>
      <c r="D65" s="17" t="n"/>
      <c r="E65" s="17" t="n"/>
      <c r="F65" s="17" t="n"/>
      <c r="G65" s="18" t="n"/>
      <c r="H65" s="19">
        <f>IF(OR(F65="",G65=""),"",EDATE(G65,F65))</f>
        <v/>
      </c>
      <c r="I65" s="20">
        <f>IF(H65="","",IF(H65&lt;TODAY(),"OVERDUE","No"))</f>
        <v/>
      </c>
      <c r="J65" s="17" t="n"/>
    </row>
    <row r="66">
      <c r="A66" s="17" t="n"/>
      <c r="B66" s="17" t="n"/>
      <c r="C66" s="17" t="n"/>
      <c r="D66" s="17" t="n"/>
      <c r="E66" s="17" t="n"/>
      <c r="F66" s="17" t="n"/>
      <c r="G66" s="18" t="n"/>
      <c r="H66" s="19">
        <f>IF(OR(F66="",G66=""),"",EDATE(G66,F66))</f>
        <v/>
      </c>
      <c r="I66" s="20">
        <f>IF(H66="","",IF(H66&lt;TODAY(),"OVERDUE","No"))</f>
        <v/>
      </c>
      <c r="J66" s="17" t="n"/>
    </row>
    <row r="67">
      <c r="A67" s="17" t="n"/>
      <c r="B67" s="17" t="n"/>
      <c r="C67" s="17" t="n"/>
      <c r="D67" s="17" t="n"/>
      <c r="E67" s="17" t="n"/>
      <c r="F67" s="17" t="n"/>
      <c r="G67" s="18" t="n"/>
      <c r="H67" s="19">
        <f>IF(OR(F67="",G67=""),"",EDATE(G67,F67))</f>
        <v/>
      </c>
      <c r="I67" s="20">
        <f>IF(H67="","",IF(H67&lt;TODAY(),"OVERDUE","No"))</f>
        <v/>
      </c>
      <c r="J67" s="17" t="n"/>
    </row>
    <row r="68">
      <c r="A68" s="17" t="n"/>
      <c r="B68" s="17" t="n"/>
      <c r="C68" s="17" t="n"/>
      <c r="D68" s="17" t="n"/>
      <c r="E68" s="17" t="n"/>
      <c r="F68" s="17" t="n"/>
      <c r="G68" s="18" t="n"/>
      <c r="H68" s="19">
        <f>IF(OR(F68="",G68=""),"",EDATE(G68,F68))</f>
        <v/>
      </c>
      <c r="I68" s="20">
        <f>IF(H68="","",IF(H68&lt;TODAY(),"OVERDUE","No"))</f>
        <v/>
      </c>
      <c r="J68" s="17" t="n"/>
    </row>
    <row r="69">
      <c r="A69" s="17" t="n"/>
      <c r="B69" s="17" t="n"/>
      <c r="C69" s="17" t="n"/>
      <c r="D69" s="17" t="n"/>
      <c r="E69" s="17" t="n"/>
      <c r="F69" s="17" t="n"/>
      <c r="G69" s="18" t="n"/>
      <c r="H69" s="19">
        <f>IF(OR(F69="",G69=""),"",EDATE(G69,F69))</f>
        <v/>
      </c>
      <c r="I69" s="20">
        <f>IF(H69="","",IF(H69&lt;TODAY(),"OVERDUE","No"))</f>
        <v/>
      </c>
      <c r="J69" s="17" t="n"/>
    </row>
    <row r="70">
      <c r="A70" s="17" t="n"/>
      <c r="B70" s="17" t="n"/>
      <c r="C70" s="17" t="n"/>
      <c r="D70" s="17" t="n"/>
      <c r="E70" s="17" t="n"/>
      <c r="F70" s="17" t="n"/>
      <c r="G70" s="18" t="n"/>
      <c r="H70" s="19">
        <f>IF(OR(F70="",G70=""),"",EDATE(G70,F70))</f>
        <v/>
      </c>
      <c r="I70" s="20">
        <f>IF(H70="","",IF(H70&lt;TODAY(),"OVERDUE","No"))</f>
        <v/>
      </c>
      <c r="J70" s="17" t="n"/>
    </row>
    <row r="71">
      <c r="A71" s="17" t="n"/>
      <c r="B71" s="17" t="n"/>
      <c r="C71" s="17" t="n"/>
      <c r="D71" s="17" t="n"/>
      <c r="E71" s="17" t="n"/>
      <c r="F71" s="17" t="n"/>
      <c r="G71" s="18" t="n"/>
      <c r="H71" s="19">
        <f>IF(OR(F71="",G71=""),"",EDATE(G71,F71))</f>
        <v/>
      </c>
      <c r="I71" s="20">
        <f>IF(H71="","",IF(H71&lt;TODAY(),"OVERDUE","No"))</f>
        <v/>
      </c>
      <c r="J71" s="17" t="n"/>
    </row>
    <row r="72">
      <c r="A72" s="17" t="n"/>
      <c r="B72" s="17" t="n"/>
      <c r="C72" s="17" t="n"/>
      <c r="D72" s="17" t="n"/>
      <c r="E72" s="17" t="n"/>
      <c r="F72" s="17" t="n"/>
      <c r="G72" s="18" t="n"/>
      <c r="H72" s="19">
        <f>IF(OR(F72="",G72=""),"",EDATE(G72,F72))</f>
        <v/>
      </c>
      <c r="I72" s="20">
        <f>IF(H72="","",IF(H72&lt;TODAY(),"OVERDUE","No"))</f>
        <v/>
      </c>
      <c r="J72" s="17" t="n"/>
    </row>
    <row r="73">
      <c r="A73" s="17" t="n"/>
      <c r="B73" s="17" t="n"/>
      <c r="C73" s="17" t="n"/>
      <c r="D73" s="17" t="n"/>
      <c r="E73" s="17" t="n"/>
      <c r="F73" s="17" t="n"/>
      <c r="G73" s="18" t="n"/>
      <c r="H73" s="19">
        <f>IF(OR(F73="",G73=""),"",EDATE(G73,F73))</f>
        <v/>
      </c>
      <c r="I73" s="20">
        <f>IF(H73="","",IF(H73&lt;TODAY(),"OVERDUE","No"))</f>
        <v/>
      </c>
      <c r="J73" s="17" t="n"/>
    </row>
    <row r="74">
      <c r="A74" s="17" t="n"/>
      <c r="B74" s="17" t="n"/>
      <c r="C74" s="17" t="n"/>
      <c r="D74" s="17" t="n"/>
      <c r="E74" s="17" t="n"/>
      <c r="F74" s="17" t="n"/>
      <c r="G74" s="18" t="n"/>
      <c r="H74" s="19">
        <f>IF(OR(F74="",G74=""),"",EDATE(G74,F74))</f>
        <v/>
      </c>
      <c r="I74" s="20">
        <f>IF(H74="","",IF(H74&lt;TODAY(),"OVERDUE","No"))</f>
        <v/>
      </c>
      <c r="J74" s="17" t="n"/>
    </row>
    <row r="75">
      <c r="A75" s="17" t="n"/>
      <c r="B75" s="17" t="n"/>
      <c r="C75" s="17" t="n"/>
      <c r="D75" s="17" t="n"/>
      <c r="E75" s="17" t="n"/>
      <c r="F75" s="17" t="n"/>
      <c r="G75" s="18" t="n"/>
      <c r="H75" s="19">
        <f>IF(OR(F75="",G75=""),"",EDATE(G75,F75))</f>
        <v/>
      </c>
      <c r="I75" s="20">
        <f>IF(H75="","",IF(H75&lt;TODAY(),"OVERDUE","No"))</f>
        <v/>
      </c>
      <c r="J75" s="17" t="n"/>
    </row>
    <row r="76">
      <c r="A76" s="17" t="n"/>
      <c r="B76" s="17" t="n"/>
      <c r="C76" s="17" t="n"/>
      <c r="D76" s="17" t="n"/>
      <c r="E76" s="17" t="n"/>
      <c r="F76" s="17" t="n"/>
      <c r="G76" s="18" t="n"/>
      <c r="H76" s="19">
        <f>IF(OR(F76="",G76=""),"",EDATE(G76,F76))</f>
        <v/>
      </c>
      <c r="I76" s="20">
        <f>IF(H76="","",IF(H76&lt;TODAY(),"OVERDUE","No"))</f>
        <v/>
      </c>
      <c r="J76" s="17" t="n"/>
    </row>
    <row r="77">
      <c r="A77" s="17" t="n"/>
      <c r="B77" s="17" t="n"/>
      <c r="C77" s="17" t="n"/>
      <c r="D77" s="17" t="n"/>
      <c r="E77" s="17" t="n"/>
      <c r="F77" s="17" t="n"/>
      <c r="G77" s="18" t="n"/>
      <c r="H77" s="19">
        <f>IF(OR(F77="",G77=""),"",EDATE(G77,F77))</f>
        <v/>
      </c>
      <c r="I77" s="20">
        <f>IF(H77="","",IF(H77&lt;TODAY(),"OVERDUE","No"))</f>
        <v/>
      </c>
      <c r="J77" s="17" t="n"/>
    </row>
    <row r="78">
      <c r="A78" s="17" t="n"/>
      <c r="B78" s="17" t="n"/>
      <c r="C78" s="17" t="n"/>
      <c r="D78" s="17" t="n"/>
      <c r="E78" s="17" t="n"/>
      <c r="F78" s="17" t="n"/>
      <c r="G78" s="18" t="n"/>
      <c r="H78" s="19">
        <f>IF(OR(F78="",G78=""),"",EDATE(G78,F78))</f>
        <v/>
      </c>
      <c r="I78" s="20">
        <f>IF(H78="","",IF(H78&lt;TODAY(),"OVERDUE","No"))</f>
        <v/>
      </c>
      <c r="J78" s="17" t="n"/>
    </row>
    <row r="79">
      <c r="A79" s="17" t="n"/>
      <c r="B79" s="17" t="n"/>
      <c r="C79" s="17" t="n"/>
      <c r="D79" s="17" t="n"/>
      <c r="E79" s="17" t="n"/>
      <c r="F79" s="17" t="n"/>
      <c r="G79" s="18" t="n"/>
      <c r="H79" s="19">
        <f>IF(OR(F79="",G79=""),"",EDATE(G79,F79))</f>
        <v/>
      </c>
      <c r="I79" s="20">
        <f>IF(H79="","",IF(H79&lt;TODAY(),"OVERDUE","No"))</f>
        <v/>
      </c>
      <c r="J79" s="17" t="n"/>
    </row>
    <row r="80">
      <c r="A80" s="17" t="n"/>
      <c r="B80" s="17" t="n"/>
      <c r="C80" s="17" t="n"/>
      <c r="D80" s="17" t="n"/>
      <c r="E80" s="17" t="n"/>
      <c r="F80" s="17" t="n"/>
      <c r="G80" s="18" t="n"/>
      <c r="H80" s="19">
        <f>IF(OR(F80="",G80=""),"",EDATE(G80,F80))</f>
        <v/>
      </c>
      <c r="I80" s="20">
        <f>IF(H80="","",IF(H80&lt;TODAY(),"OVERDUE","No"))</f>
        <v/>
      </c>
      <c r="J80" s="17" t="n"/>
    </row>
    <row r="81">
      <c r="A81" s="17" t="n"/>
      <c r="B81" s="17" t="n"/>
      <c r="C81" s="17" t="n"/>
      <c r="D81" s="17" t="n"/>
      <c r="E81" s="17" t="n"/>
      <c r="F81" s="17" t="n"/>
      <c r="G81" s="18" t="n"/>
      <c r="H81" s="19">
        <f>IF(OR(F81="",G81=""),"",EDATE(G81,F81))</f>
        <v/>
      </c>
      <c r="I81" s="20">
        <f>IF(H81="","",IF(H81&lt;TODAY(),"OVERDUE","No"))</f>
        <v/>
      </c>
      <c r="J81" s="17" t="n"/>
    </row>
    <row r="82">
      <c r="A82" s="17" t="n"/>
      <c r="B82" s="17" t="n"/>
      <c r="C82" s="17" t="n"/>
      <c r="D82" s="17" t="n"/>
      <c r="E82" s="17" t="n"/>
      <c r="F82" s="17" t="n"/>
      <c r="G82" s="18" t="n"/>
      <c r="H82" s="19">
        <f>IF(OR(F82="",G82=""),"",EDATE(G82,F82))</f>
        <v/>
      </c>
      <c r="I82" s="20">
        <f>IF(H82="","",IF(H82&lt;TODAY(),"OVERDUE","No"))</f>
        <v/>
      </c>
      <c r="J82" s="17" t="n"/>
    </row>
    <row r="83">
      <c r="A83" s="17" t="n"/>
      <c r="B83" s="17" t="n"/>
      <c r="C83" s="17" t="n"/>
      <c r="D83" s="17" t="n"/>
      <c r="E83" s="17" t="n"/>
      <c r="F83" s="17" t="n"/>
      <c r="G83" s="18" t="n"/>
      <c r="H83" s="19">
        <f>IF(OR(F83="",G83=""),"",EDATE(G83,F83))</f>
        <v/>
      </c>
      <c r="I83" s="20">
        <f>IF(H83="","",IF(H83&lt;TODAY(),"OVERDUE","No"))</f>
        <v/>
      </c>
      <c r="J83" s="17" t="n"/>
    </row>
    <row r="84">
      <c r="A84" s="17" t="n"/>
      <c r="B84" s="17" t="n"/>
      <c r="C84" s="17" t="n"/>
      <c r="D84" s="17" t="n"/>
      <c r="E84" s="17" t="n"/>
      <c r="F84" s="17" t="n"/>
      <c r="G84" s="18" t="n"/>
      <c r="H84" s="19">
        <f>IF(OR(F84="",G84=""),"",EDATE(G84,F84))</f>
        <v/>
      </c>
      <c r="I84" s="20">
        <f>IF(H84="","",IF(H84&lt;TODAY(),"OVERDUE","No"))</f>
        <v/>
      </c>
      <c r="J84" s="17" t="n"/>
    </row>
    <row r="85">
      <c r="A85" s="17" t="n"/>
      <c r="B85" s="17" t="n"/>
      <c r="C85" s="17" t="n"/>
      <c r="D85" s="17" t="n"/>
      <c r="E85" s="17" t="n"/>
      <c r="F85" s="17" t="n"/>
      <c r="G85" s="18" t="n"/>
      <c r="H85" s="19">
        <f>IF(OR(F85="",G85=""),"",EDATE(G85,F85))</f>
        <v/>
      </c>
      <c r="I85" s="20">
        <f>IF(H85="","",IF(H85&lt;TODAY(),"OVERDUE","No"))</f>
        <v/>
      </c>
      <c r="J85" s="17" t="n"/>
    </row>
    <row r="86">
      <c r="A86" s="17" t="n"/>
      <c r="B86" s="17" t="n"/>
      <c r="C86" s="17" t="n"/>
      <c r="D86" s="17" t="n"/>
      <c r="E86" s="17" t="n"/>
      <c r="F86" s="17" t="n"/>
      <c r="G86" s="18" t="n"/>
      <c r="H86" s="19">
        <f>IF(OR(F86="",G86=""),"",EDATE(G86,F86))</f>
        <v/>
      </c>
      <c r="I86" s="20">
        <f>IF(H86="","",IF(H86&lt;TODAY(),"OVERDUE","No"))</f>
        <v/>
      </c>
      <c r="J86" s="17" t="n"/>
    </row>
    <row r="87">
      <c r="A87" s="17" t="n"/>
      <c r="B87" s="17" t="n"/>
      <c r="C87" s="17" t="n"/>
      <c r="D87" s="17" t="n"/>
      <c r="E87" s="17" t="n"/>
      <c r="F87" s="17" t="n"/>
      <c r="G87" s="18" t="n"/>
      <c r="H87" s="19">
        <f>IF(OR(F87="",G87=""),"",EDATE(G87,F87))</f>
        <v/>
      </c>
      <c r="I87" s="20">
        <f>IF(H87="","",IF(H87&lt;TODAY(),"OVERDUE","No"))</f>
        <v/>
      </c>
      <c r="J87" s="17" t="n"/>
    </row>
    <row r="88">
      <c r="A88" s="17" t="n"/>
      <c r="B88" s="17" t="n"/>
      <c r="C88" s="17" t="n"/>
      <c r="D88" s="17" t="n"/>
      <c r="E88" s="17" t="n"/>
      <c r="F88" s="17" t="n"/>
      <c r="G88" s="18" t="n"/>
      <c r="H88" s="19">
        <f>IF(OR(F88="",G88=""),"",EDATE(G88,F88))</f>
        <v/>
      </c>
      <c r="I88" s="20">
        <f>IF(H88="","",IF(H88&lt;TODAY(),"OVERDUE","No"))</f>
        <v/>
      </c>
      <c r="J88" s="17" t="n"/>
    </row>
    <row r="89">
      <c r="A89" s="17" t="n"/>
      <c r="B89" s="17" t="n"/>
      <c r="C89" s="17" t="n"/>
      <c r="D89" s="17" t="n"/>
      <c r="E89" s="17" t="n"/>
      <c r="F89" s="17" t="n"/>
      <c r="G89" s="18" t="n"/>
      <c r="H89" s="19">
        <f>IF(OR(F89="",G89=""),"",EDATE(G89,F89))</f>
        <v/>
      </c>
      <c r="I89" s="20">
        <f>IF(H89="","",IF(H89&lt;TODAY(),"OVERDUE","No"))</f>
        <v/>
      </c>
      <c r="J89" s="17" t="n"/>
    </row>
    <row r="90">
      <c r="A90" s="17" t="n"/>
      <c r="B90" s="17" t="n"/>
      <c r="C90" s="17" t="n"/>
      <c r="D90" s="17" t="n"/>
      <c r="E90" s="17" t="n"/>
      <c r="F90" s="17" t="n"/>
      <c r="G90" s="18" t="n"/>
      <c r="H90" s="19">
        <f>IF(OR(F90="",G90=""),"",EDATE(G90,F90))</f>
        <v/>
      </c>
      <c r="I90" s="20">
        <f>IF(H90="","",IF(H90&lt;TODAY(),"OVERDUE","No"))</f>
        <v/>
      </c>
      <c r="J90" s="17" t="n"/>
    </row>
    <row r="91">
      <c r="A91" s="17" t="n"/>
      <c r="B91" s="17" t="n"/>
      <c r="C91" s="17" t="n"/>
      <c r="D91" s="17" t="n"/>
      <c r="E91" s="17" t="n"/>
      <c r="F91" s="17" t="n"/>
      <c r="G91" s="18" t="n"/>
      <c r="H91" s="19">
        <f>IF(OR(F91="",G91=""),"",EDATE(G91,F91))</f>
        <v/>
      </c>
      <c r="I91" s="20">
        <f>IF(H91="","",IF(H91&lt;TODAY(),"OVERDUE","No"))</f>
        <v/>
      </c>
      <c r="J91" s="17" t="n"/>
    </row>
    <row r="92">
      <c r="A92" s="17" t="n"/>
      <c r="B92" s="17" t="n"/>
      <c r="C92" s="17" t="n"/>
      <c r="D92" s="17" t="n"/>
      <c r="E92" s="17" t="n"/>
      <c r="F92" s="17" t="n"/>
      <c r="G92" s="18" t="n"/>
      <c r="H92" s="19">
        <f>IF(OR(F92="",G92=""),"",EDATE(G92,F92))</f>
        <v/>
      </c>
      <c r="I92" s="20">
        <f>IF(H92="","",IF(H92&lt;TODAY(),"OVERDUE","No"))</f>
        <v/>
      </c>
      <c r="J92" s="17" t="n"/>
    </row>
    <row r="93">
      <c r="A93" s="17" t="n"/>
      <c r="B93" s="17" t="n"/>
      <c r="C93" s="17" t="n"/>
      <c r="D93" s="17" t="n"/>
      <c r="E93" s="17" t="n"/>
      <c r="F93" s="17" t="n"/>
      <c r="G93" s="18" t="n"/>
      <c r="H93" s="19">
        <f>IF(OR(F93="",G93=""),"",EDATE(G93,F93))</f>
        <v/>
      </c>
      <c r="I93" s="20">
        <f>IF(H93="","",IF(H93&lt;TODAY(),"OVERDUE","No"))</f>
        <v/>
      </c>
      <c r="J93" s="17" t="n"/>
    </row>
    <row r="94">
      <c r="A94" s="17" t="n"/>
      <c r="B94" s="17" t="n"/>
      <c r="C94" s="17" t="n"/>
      <c r="D94" s="17" t="n"/>
      <c r="E94" s="17" t="n"/>
      <c r="F94" s="17" t="n"/>
      <c r="G94" s="18" t="n"/>
      <c r="H94" s="19">
        <f>IF(OR(F94="",G94=""),"",EDATE(G94,F94))</f>
        <v/>
      </c>
      <c r="I94" s="20">
        <f>IF(H94="","",IF(H94&lt;TODAY(),"OVERDUE","No"))</f>
        <v/>
      </c>
      <c r="J94" s="17" t="n"/>
    </row>
    <row r="95">
      <c r="A95" s="17" t="n"/>
      <c r="B95" s="17" t="n"/>
      <c r="C95" s="17" t="n"/>
      <c r="D95" s="17" t="n"/>
      <c r="E95" s="17" t="n"/>
      <c r="F95" s="17" t="n"/>
      <c r="G95" s="18" t="n"/>
      <c r="H95" s="19">
        <f>IF(OR(F95="",G95=""),"",EDATE(G95,F95))</f>
        <v/>
      </c>
      <c r="I95" s="20">
        <f>IF(H95="","",IF(H95&lt;TODAY(),"OVERDUE","No"))</f>
        <v/>
      </c>
      <c r="J95" s="17" t="n"/>
    </row>
    <row r="96">
      <c r="A96" s="17" t="n"/>
      <c r="B96" s="17" t="n"/>
      <c r="C96" s="17" t="n"/>
      <c r="D96" s="17" t="n"/>
      <c r="E96" s="17" t="n"/>
      <c r="F96" s="17" t="n"/>
      <c r="G96" s="18" t="n"/>
      <c r="H96" s="19">
        <f>IF(OR(F96="",G96=""),"",EDATE(G96,F96))</f>
        <v/>
      </c>
      <c r="I96" s="20">
        <f>IF(H96="","",IF(H96&lt;TODAY(),"OVERDUE","No"))</f>
        <v/>
      </c>
      <c r="J96" s="17" t="n"/>
    </row>
    <row r="97">
      <c r="A97" s="17" t="n"/>
      <c r="B97" s="17" t="n"/>
      <c r="C97" s="17" t="n"/>
      <c r="D97" s="17" t="n"/>
      <c r="E97" s="17" t="n"/>
      <c r="F97" s="17" t="n"/>
      <c r="G97" s="18" t="n"/>
      <c r="H97" s="19">
        <f>IF(OR(F97="",G97=""),"",EDATE(G97,F97))</f>
        <v/>
      </c>
      <c r="I97" s="20">
        <f>IF(H97="","",IF(H97&lt;TODAY(),"OVERDUE","No"))</f>
        <v/>
      </c>
      <c r="J97" s="17" t="n"/>
    </row>
    <row r="98">
      <c r="A98" s="17" t="n"/>
      <c r="B98" s="17" t="n"/>
      <c r="C98" s="17" t="n"/>
      <c r="D98" s="17" t="n"/>
      <c r="E98" s="17" t="n"/>
      <c r="F98" s="17" t="n"/>
      <c r="G98" s="18" t="n"/>
      <c r="H98" s="19">
        <f>IF(OR(F98="",G98=""),"",EDATE(G98,F98))</f>
        <v/>
      </c>
      <c r="I98" s="20">
        <f>IF(H98="","",IF(H98&lt;TODAY(),"OVERDUE","No"))</f>
        <v/>
      </c>
      <c r="J98" s="17" t="n"/>
    </row>
    <row r="99">
      <c r="A99" s="17" t="n"/>
      <c r="B99" s="17" t="n"/>
      <c r="C99" s="17" t="n"/>
      <c r="D99" s="17" t="n"/>
      <c r="E99" s="17" t="n"/>
      <c r="F99" s="17" t="n"/>
      <c r="G99" s="18" t="n"/>
      <c r="H99" s="19">
        <f>IF(OR(F99="",G99=""),"",EDATE(G99,F99))</f>
        <v/>
      </c>
      <c r="I99" s="20">
        <f>IF(H99="","",IF(H99&lt;TODAY(),"OVERDUE","No"))</f>
        <v/>
      </c>
      <c r="J99" s="17" t="n"/>
    </row>
    <row r="100">
      <c r="A100" s="17" t="n"/>
      <c r="B100" s="17" t="n"/>
      <c r="C100" s="17" t="n"/>
      <c r="D100" s="17" t="n"/>
      <c r="E100" s="17" t="n"/>
      <c r="F100" s="17" t="n"/>
      <c r="G100" s="18" t="n"/>
      <c r="H100" s="19">
        <f>IF(OR(F100="",G100=""),"",EDATE(G100,F100))</f>
        <v/>
      </c>
      <c r="I100" s="20">
        <f>IF(H100="","",IF(H100&lt;TODAY(),"OVERDUE","No"))</f>
        <v/>
      </c>
      <c r="J100" s="17" t="n"/>
    </row>
    <row r="101">
      <c r="A101" s="17" t="n"/>
      <c r="B101" s="17" t="n"/>
      <c r="C101" s="17" t="n"/>
      <c r="D101" s="17" t="n"/>
      <c r="E101" s="17" t="n"/>
      <c r="F101" s="17" t="n"/>
      <c r="G101" s="18" t="n"/>
      <c r="H101" s="19">
        <f>IF(OR(F101="",G101=""),"",EDATE(G101,F101))</f>
        <v/>
      </c>
      <c r="I101" s="20">
        <f>IF(H101="","",IF(H101&lt;TODAY(),"OVERDUE","No"))</f>
        <v/>
      </c>
      <c r="J101" s="17" t="n"/>
    </row>
    <row r="102">
      <c r="A102" s="17" t="n"/>
      <c r="B102" s="17" t="n"/>
      <c r="C102" s="17" t="n"/>
      <c r="D102" s="17" t="n"/>
      <c r="E102" s="17" t="n"/>
      <c r="F102" s="17" t="n"/>
      <c r="G102" s="18" t="n"/>
      <c r="H102" s="19">
        <f>IF(OR(F102="",G102=""),"",EDATE(G102,F102))</f>
        <v/>
      </c>
      <c r="I102" s="20">
        <f>IF(H102="","",IF(H102&lt;TODAY(),"OVERDUE","No"))</f>
        <v/>
      </c>
      <c r="J102" s="17" t="n"/>
    </row>
    <row r="103">
      <c r="A103" s="17" t="n"/>
      <c r="B103" s="17" t="n"/>
      <c r="C103" s="17" t="n"/>
      <c r="D103" s="17" t="n"/>
      <c r="E103" s="17" t="n"/>
      <c r="F103" s="17" t="n"/>
      <c r="G103" s="18" t="n"/>
      <c r="H103" s="19">
        <f>IF(OR(F103="",G103=""),"",EDATE(G103,F103))</f>
        <v/>
      </c>
      <c r="I103" s="20">
        <f>IF(H103="","",IF(H103&lt;TODAY(),"OVERDUE","No"))</f>
        <v/>
      </c>
      <c r="J103" s="17" t="n"/>
    </row>
    <row r="104">
      <c r="A104" s="17" t="n"/>
      <c r="B104" s="17" t="n"/>
      <c r="C104" s="17" t="n"/>
      <c r="D104" s="17" t="n"/>
      <c r="E104" s="17" t="n"/>
      <c r="F104" s="17" t="n"/>
      <c r="G104" s="18" t="n"/>
      <c r="H104" s="19">
        <f>IF(OR(F104="",G104=""),"",EDATE(G104,F104))</f>
        <v/>
      </c>
      <c r="I104" s="20">
        <f>IF(H104="","",IF(H104&lt;TODAY(),"OVERDUE","No"))</f>
        <v/>
      </c>
      <c r="J104" s="17" t="n"/>
    </row>
    <row r="105">
      <c r="A105" s="17" t="n"/>
      <c r="B105" s="17" t="n"/>
      <c r="C105" s="17" t="n"/>
      <c r="D105" s="17" t="n"/>
      <c r="E105" s="17" t="n"/>
      <c r="F105" s="17" t="n"/>
      <c r="G105" s="18" t="n"/>
      <c r="H105" s="19">
        <f>IF(OR(F105="",G105=""),"",EDATE(G105,F105))</f>
        <v/>
      </c>
      <c r="I105" s="20">
        <f>IF(H105="","",IF(H105&lt;TODAY(),"OVERDUE","No"))</f>
        <v/>
      </c>
      <c r="J105" s="17" t="n"/>
    </row>
    <row r="106">
      <c r="A106" s="17" t="n"/>
      <c r="B106" s="17" t="n"/>
      <c r="C106" s="17" t="n"/>
      <c r="D106" s="17" t="n"/>
      <c r="E106" s="17" t="n"/>
      <c r="F106" s="17" t="n"/>
      <c r="G106" s="18" t="n"/>
      <c r="H106" s="19">
        <f>IF(OR(F106="",G106=""),"",EDATE(G106,F106))</f>
        <v/>
      </c>
      <c r="I106" s="20">
        <f>IF(H106="","",IF(H106&lt;TODAY(),"OVERDUE","No"))</f>
        <v/>
      </c>
      <c r="J106" s="17" t="n"/>
    </row>
    <row r="107">
      <c r="A107" s="17" t="n"/>
      <c r="B107" s="17" t="n"/>
      <c r="C107" s="17" t="n"/>
      <c r="D107" s="17" t="n"/>
      <c r="E107" s="17" t="n"/>
      <c r="F107" s="17" t="n"/>
      <c r="G107" s="18" t="n"/>
      <c r="H107" s="19">
        <f>IF(OR(F107="",G107=""),"",EDATE(G107,F107))</f>
        <v/>
      </c>
      <c r="I107" s="20">
        <f>IF(H107="","",IF(H107&lt;TODAY(),"OVERDUE","No"))</f>
        <v/>
      </c>
      <c r="J107" s="17" t="n"/>
    </row>
    <row r="108">
      <c r="A108" s="17" t="n"/>
      <c r="B108" s="17" t="n"/>
      <c r="C108" s="17" t="n"/>
      <c r="D108" s="17" t="n"/>
      <c r="E108" s="17" t="n"/>
      <c r="F108" s="17" t="n"/>
      <c r="G108" s="18" t="n"/>
      <c r="H108" s="19">
        <f>IF(OR(F108="",G108=""),"",EDATE(G108,F108))</f>
        <v/>
      </c>
      <c r="I108" s="20">
        <f>IF(H108="","",IF(H108&lt;TODAY(),"OVERDUE","No"))</f>
        <v/>
      </c>
      <c r="J108" s="17" t="n"/>
    </row>
    <row r="109">
      <c r="A109" s="17" t="n"/>
      <c r="B109" s="17" t="n"/>
      <c r="C109" s="17" t="n"/>
      <c r="D109" s="17" t="n"/>
      <c r="E109" s="17" t="n"/>
      <c r="F109" s="17" t="n"/>
      <c r="G109" s="18" t="n"/>
      <c r="H109" s="19">
        <f>IF(OR(F109="",G109=""),"",EDATE(G109,F109))</f>
        <v/>
      </c>
      <c r="I109" s="20">
        <f>IF(H109="","",IF(H109&lt;TODAY(),"OVERDUE","No"))</f>
        <v/>
      </c>
      <c r="J109" s="17" t="n"/>
    </row>
    <row r="110">
      <c r="A110" s="17" t="n"/>
      <c r="B110" s="17" t="n"/>
      <c r="C110" s="17" t="n"/>
      <c r="D110" s="17" t="n"/>
      <c r="E110" s="17" t="n"/>
      <c r="F110" s="17" t="n"/>
      <c r="G110" s="18" t="n"/>
      <c r="H110" s="19">
        <f>IF(OR(F110="",G110=""),"",EDATE(G110,F110))</f>
        <v/>
      </c>
      <c r="I110" s="20">
        <f>IF(H110="","",IF(H110&lt;TODAY(),"OVERDUE","No"))</f>
        <v/>
      </c>
      <c r="J110" s="17" t="n"/>
    </row>
    <row r="111">
      <c r="A111" s="17" t="n"/>
      <c r="B111" s="17" t="n"/>
      <c r="C111" s="17" t="n"/>
      <c r="D111" s="17" t="n"/>
      <c r="E111" s="17" t="n"/>
      <c r="F111" s="17" t="n"/>
      <c r="G111" s="18" t="n"/>
      <c r="H111" s="19">
        <f>IF(OR(F111="",G111=""),"",EDATE(G111,F111))</f>
        <v/>
      </c>
      <c r="I111" s="20">
        <f>IF(H111="","",IF(H111&lt;TODAY(),"OVERDUE","No"))</f>
        <v/>
      </c>
      <c r="J111" s="17" t="n"/>
    </row>
    <row r="112">
      <c r="A112" s="17" t="n"/>
      <c r="B112" s="17" t="n"/>
      <c r="C112" s="17" t="n"/>
      <c r="D112" s="17" t="n"/>
      <c r="E112" s="17" t="n"/>
      <c r="F112" s="17" t="n"/>
      <c r="G112" s="18" t="n"/>
      <c r="H112" s="19">
        <f>IF(OR(F112="",G112=""),"",EDATE(G112,F112))</f>
        <v/>
      </c>
      <c r="I112" s="20">
        <f>IF(H112="","",IF(H112&lt;TODAY(),"OVERDUE","No"))</f>
        <v/>
      </c>
      <c r="J112" s="17" t="n"/>
    </row>
    <row r="113">
      <c r="A113" s="17" t="n"/>
      <c r="B113" s="17" t="n"/>
      <c r="C113" s="17" t="n"/>
      <c r="D113" s="17" t="n"/>
      <c r="E113" s="17" t="n"/>
      <c r="F113" s="17" t="n"/>
      <c r="G113" s="18" t="n"/>
      <c r="H113" s="19">
        <f>IF(OR(F113="",G113=""),"",EDATE(G113,F113))</f>
        <v/>
      </c>
      <c r="I113" s="20">
        <f>IF(H113="","",IF(H113&lt;TODAY(),"OVERDUE","No"))</f>
        <v/>
      </c>
      <c r="J113" s="17" t="n"/>
    </row>
    <row r="114">
      <c r="A114" s="17" t="n"/>
      <c r="B114" s="17" t="n"/>
      <c r="C114" s="17" t="n"/>
      <c r="D114" s="17" t="n"/>
      <c r="E114" s="17" t="n"/>
      <c r="F114" s="17" t="n"/>
      <c r="G114" s="18" t="n"/>
      <c r="H114" s="19">
        <f>IF(OR(F114="",G114=""),"",EDATE(G114,F114))</f>
        <v/>
      </c>
      <c r="I114" s="20">
        <f>IF(H114="","",IF(H114&lt;TODAY(),"OVERDUE","No"))</f>
        <v/>
      </c>
      <c r="J114" s="17" t="n"/>
    </row>
    <row r="115">
      <c r="A115" s="17" t="n"/>
      <c r="B115" s="17" t="n"/>
      <c r="C115" s="17" t="n"/>
      <c r="D115" s="17" t="n"/>
      <c r="E115" s="17" t="n"/>
      <c r="F115" s="17" t="n"/>
      <c r="G115" s="18" t="n"/>
      <c r="H115" s="19">
        <f>IF(OR(F115="",G115=""),"",EDATE(G115,F115))</f>
        <v/>
      </c>
      <c r="I115" s="20">
        <f>IF(H115="","",IF(H115&lt;TODAY(),"OVERDUE","No"))</f>
        <v/>
      </c>
      <c r="J115" s="17" t="n"/>
    </row>
    <row r="116">
      <c r="A116" s="17" t="n"/>
      <c r="B116" s="17" t="n"/>
      <c r="C116" s="17" t="n"/>
      <c r="D116" s="17" t="n"/>
      <c r="E116" s="17" t="n"/>
      <c r="F116" s="17" t="n"/>
      <c r="G116" s="18" t="n"/>
      <c r="H116" s="19">
        <f>IF(OR(F116="",G116=""),"",EDATE(G116,F116))</f>
        <v/>
      </c>
      <c r="I116" s="20">
        <f>IF(H116="","",IF(H116&lt;TODAY(),"OVERDUE","No"))</f>
        <v/>
      </c>
      <c r="J116" s="17" t="n"/>
    </row>
    <row r="117">
      <c r="A117" s="17" t="n"/>
      <c r="B117" s="17" t="n"/>
      <c r="C117" s="17" t="n"/>
      <c r="D117" s="17" t="n"/>
      <c r="E117" s="17" t="n"/>
      <c r="F117" s="17" t="n"/>
      <c r="G117" s="18" t="n"/>
      <c r="H117" s="19">
        <f>IF(OR(F117="",G117=""),"",EDATE(G117,F117))</f>
        <v/>
      </c>
      <c r="I117" s="20">
        <f>IF(H117="","",IF(H117&lt;TODAY(),"OVERDUE","No"))</f>
        <v/>
      </c>
      <c r="J117" s="17" t="n"/>
    </row>
    <row r="118">
      <c r="A118" s="17" t="n"/>
      <c r="B118" s="17" t="n"/>
      <c r="C118" s="17" t="n"/>
      <c r="D118" s="17" t="n"/>
      <c r="E118" s="17" t="n"/>
      <c r="F118" s="17" t="n"/>
      <c r="G118" s="18" t="n"/>
      <c r="H118" s="19">
        <f>IF(OR(F118="",G118=""),"",EDATE(G118,F118))</f>
        <v/>
      </c>
      <c r="I118" s="20">
        <f>IF(H118="","",IF(H118&lt;TODAY(),"OVERDUE","No"))</f>
        <v/>
      </c>
      <c r="J118" s="17" t="n"/>
    </row>
    <row r="119">
      <c r="A119" s="17" t="n"/>
      <c r="B119" s="17" t="n"/>
      <c r="C119" s="17" t="n"/>
      <c r="D119" s="17" t="n"/>
      <c r="E119" s="17" t="n"/>
      <c r="F119" s="17" t="n"/>
      <c r="G119" s="18" t="n"/>
      <c r="H119" s="19">
        <f>IF(OR(F119="",G119=""),"",EDATE(G119,F119))</f>
        <v/>
      </c>
      <c r="I119" s="20">
        <f>IF(H119="","",IF(H119&lt;TODAY(),"OVERDUE","No"))</f>
        <v/>
      </c>
      <c r="J119" s="17" t="n"/>
    </row>
    <row r="120">
      <c r="A120" s="17" t="n"/>
      <c r="B120" s="17" t="n"/>
      <c r="C120" s="17" t="n"/>
      <c r="D120" s="17" t="n"/>
      <c r="E120" s="17" t="n"/>
      <c r="F120" s="17" t="n"/>
      <c r="G120" s="18" t="n"/>
      <c r="H120" s="19">
        <f>IF(OR(F120="",G120=""),"",EDATE(G120,F120))</f>
        <v/>
      </c>
      <c r="I120" s="20">
        <f>IF(H120="","",IF(H120&lt;TODAY(),"OVERDUE","No"))</f>
        <v/>
      </c>
      <c r="J120" s="17" t="n"/>
    </row>
    <row r="121">
      <c r="A121" s="17" t="n"/>
      <c r="B121" s="17" t="n"/>
      <c r="C121" s="17" t="n"/>
      <c r="D121" s="17" t="n"/>
      <c r="E121" s="17" t="n"/>
      <c r="F121" s="17" t="n"/>
      <c r="G121" s="18" t="n"/>
      <c r="H121" s="19">
        <f>IF(OR(F121="",G121=""),"",EDATE(G121,F121))</f>
        <v/>
      </c>
      <c r="I121" s="20">
        <f>IF(H121="","",IF(H121&lt;TODAY(),"OVERDUE","No"))</f>
        <v/>
      </c>
      <c r="J121" s="17" t="n"/>
    </row>
    <row r="122">
      <c r="A122" s="17" t="n"/>
      <c r="B122" s="17" t="n"/>
      <c r="C122" s="17" t="n"/>
      <c r="D122" s="17" t="n"/>
      <c r="E122" s="17" t="n"/>
      <c r="F122" s="17" t="n"/>
      <c r="G122" s="18" t="n"/>
      <c r="H122" s="19">
        <f>IF(OR(F122="",G122=""),"",EDATE(G122,F122))</f>
        <v/>
      </c>
      <c r="I122" s="20">
        <f>IF(H122="","",IF(H122&lt;TODAY(),"OVERDUE","No"))</f>
        <v/>
      </c>
      <c r="J122" s="17" t="n"/>
    </row>
    <row r="123">
      <c r="A123" s="17" t="n"/>
      <c r="B123" s="17" t="n"/>
      <c r="C123" s="17" t="n"/>
      <c r="D123" s="17" t="n"/>
      <c r="E123" s="17" t="n"/>
      <c r="F123" s="17" t="n"/>
      <c r="G123" s="18" t="n"/>
      <c r="H123" s="19">
        <f>IF(OR(F123="",G123=""),"",EDATE(G123,F123))</f>
        <v/>
      </c>
      <c r="I123" s="20">
        <f>IF(H123="","",IF(H123&lt;TODAY(),"OVERDUE","No"))</f>
        <v/>
      </c>
      <c r="J123" s="17" t="n"/>
    </row>
    <row r="124">
      <c r="A124" s="17" t="n"/>
      <c r="B124" s="17" t="n"/>
      <c r="C124" s="17" t="n"/>
      <c r="D124" s="17" t="n"/>
      <c r="E124" s="17" t="n"/>
      <c r="F124" s="17" t="n"/>
      <c r="G124" s="18" t="n"/>
      <c r="H124" s="19">
        <f>IF(OR(F124="",G124=""),"",EDATE(G124,F124))</f>
        <v/>
      </c>
      <c r="I124" s="20">
        <f>IF(H124="","",IF(H124&lt;TODAY(),"OVERDUE","No"))</f>
        <v/>
      </c>
      <c r="J124" s="17" t="n"/>
    </row>
    <row r="125">
      <c r="A125" s="17" t="n"/>
      <c r="B125" s="17" t="n"/>
      <c r="C125" s="17" t="n"/>
      <c r="D125" s="17" t="n"/>
      <c r="E125" s="17" t="n"/>
      <c r="F125" s="17" t="n"/>
      <c r="G125" s="18" t="n"/>
      <c r="H125" s="19">
        <f>IF(OR(F125="",G125=""),"",EDATE(G125,F125))</f>
        <v/>
      </c>
      <c r="I125" s="20">
        <f>IF(H125="","",IF(H125&lt;TODAY(),"OVERDUE","No"))</f>
        <v/>
      </c>
      <c r="J125" s="17" t="n"/>
    </row>
    <row r="126">
      <c r="A126" s="17" t="n"/>
      <c r="B126" s="17" t="n"/>
      <c r="C126" s="17" t="n"/>
      <c r="D126" s="17" t="n"/>
      <c r="E126" s="17" t="n"/>
      <c r="F126" s="17" t="n"/>
      <c r="G126" s="18" t="n"/>
      <c r="H126" s="19">
        <f>IF(OR(F126="",G126=""),"",EDATE(G126,F126))</f>
        <v/>
      </c>
      <c r="I126" s="20">
        <f>IF(H126="","",IF(H126&lt;TODAY(),"OVERDUE","No"))</f>
        <v/>
      </c>
      <c r="J126" s="17" t="n"/>
    </row>
    <row r="127">
      <c r="A127" s="17" t="n"/>
      <c r="B127" s="17" t="n"/>
      <c r="C127" s="17" t="n"/>
      <c r="D127" s="17" t="n"/>
      <c r="E127" s="17" t="n"/>
      <c r="F127" s="17" t="n"/>
      <c r="G127" s="18" t="n"/>
      <c r="H127" s="19">
        <f>IF(OR(F127="",G127=""),"",EDATE(G127,F127))</f>
        <v/>
      </c>
      <c r="I127" s="20">
        <f>IF(H127="","",IF(H127&lt;TODAY(),"OVERDUE","No"))</f>
        <v/>
      </c>
      <c r="J127" s="17" t="n"/>
    </row>
    <row r="128">
      <c r="A128" s="17" t="n"/>
      <c r="B128" s="17" t="n"/>
      <c r="C128" s="17" t="n"/>
      <c r="D128" s="17" t="n"/>
      <c r="E128" s="17" t="n"/>
      <c r="F128" s="17" t="n"/>
      <c r="G128" s="18" t="n"/>
      <c r="H128" s="19">
        <f>IF(OR(F128="",G128=""),"",EDATE(G128,F128))</f>
        <v/>
      </c>
      <c r="I128" s="20">
        <f>IF(H128="","",IF(H128&lt;TODAY(),"OVERDUE","No"))</f>
        <v/>
      </c>
      <c r="J128" s="17" t="n"/>
    </row>
    <row r="129">
      <c r="A129" s="17" t="n"/>
      <c r="B129" s="17" t="n"/>
      <c r="C129" s="17" t="n"/>
      <c r="D129" s="17" t="n"/>
      <c r="E129" s="17" t="n"/>
      <c r="F129" s="17" t="n"/>
      <c r="G129" s="18" t="n"/>
      <c r="H129" s="19">
        <f>IF(OR(F129="",G129=""),"",EDATE(G129,F129))</f>
        <v/>
      </c>
      <c r="I129" s="20">
        <f>IF(H129="","",IF(H129&lt;TODAY(),"OVERDUE","No"))</f>
        <v/>
      </c>
      <c r="J129" s="17" t="n"/>
    </row>
    <row r="130">
      <c r="A130" s="17" t="n"/>
      <c r="B130" s="17" t="n"/>
      <c r="C130" s="17" t="n"/>
      <c r="D130" s="17" t="n"/>
      <c r="E130" s="17" t="n"/>
      <c r="F130" s="17" t="n"/>
      <c r="G130" s="18" t="n"/>
      <c r="H130" s="19">
        <f>IF(OR(F130="",G130=""),"",EDATE(G130,F130))</f>
        <v/>
      </c>
      <c r="I130" s="20">
        <f>IF(H130="","",IF(H130&lt;TODAY(),"OVERDUE","No"))</f>
        <v/>
      </c>
      <c r="J130" s="17" t="n"/>
    </row>
    <row r="131">
      <c r="A131" s="17" t="n"/>
      <c r="B131" s="17" t="n"/>
      <c r="C131" s="17" t="n"/>
      <c r="D131" s="17" t="n"/>
      <c r="E131" s="17" t="n"/>
      <c r="F131" s="17" t="n"/>
      <c r="G131" s="18" t="n"/>
      <c r="H131" s="19">
        <f>IF(OR(F131="",G131=""),"",EDATE(G131,F131))</f>
        <v/>
      </c>
      <c r="I131" s="20">
        <f>IF(H131="","",IF(H131&lt;TODAY(),"OVERDUE","No"))</f>
        <v/>
      </c>
      <c r="J131" s="17" t="n"/>
    </row>
    <row r="132">
      <c r="A132" s="17" t="n"/>
      <c r="B132" s="17" t="n"/>
      <c r="C132" s="17" t="n"/>
      <c r="D132" s="17" t="n"/>
      <c r="E132" s="17" t="n"/>
      <c r="F132" s="17" t="n"/>
      <c r="G132" s="18" t="n"/>
      <c r="H132" s="19">
        <f>IF(OR(F132="",G132=""),"",EDATE(G132,F132))</f>
        <v/>
      </c>
      <c r="I132" s="20">
        <f>IF(H132="","",IF(H132&lt;TODAY(),"OVERDUE","No"))</f>
        <v/>
      </c>
      <c r="J132" s="17" t="n"/>
    </row>
    <row r="133">
      <c r="A133" s="17" t="n"/>
      <c r="B133" s="17" t="n"/>
      <c r="C133" s="17" t="n"/>
      <c r="D133" s="17" t="n"/>
      <c r="E133" s="17" t="n"/>
      <c r="F133" s="17" t="n"/>
      <c r="G133" s="18" t="n"/>
      <c r="H133" s="19">
        <f>IF(OR(F133="",G133=""),"",EDATE(G133,F133))</f>
        <v/>
      </c>
      <c r="I133" s="20">
        <f>IF(H133="","",IF(H133&lt;TODAY(),"OVERDUE","No"))</f>
        <v/>
      </c>
      <c r="J133" s="17" t="n"/>
    </row>
    <row r="134">
      <c r="A134" s="17" t="n"/>
      <c r="B134" s="17" t="n"/>
      <c r="C134" s="17" t="n"/>
      <c r="D134" s="17" t="n"/>
      <c r="E134" s="17" t="n"/>
      <c r="F134" s="17" t="n"/>
      <c r="G134" s="18" t="n"/>
      <c r="H134" s="19">
        <f>IF(OR(F134="",G134=""),"",EDATE(G134,F134))</f>
        <v/>
      </c>
      <c r="I134" s="20">
        <f>IF(H134="","",IF(H134&lt;TODAY(),"OVERDUE","No"))</f>
        <v/>
      </c>
      <c r="J134" s="17" t="n"/>
    </row>
    <row r="135">
      <c r="A135" s="17" t="n"/>
      <c r="B135" s="17" t="n"/>
      <c r="C135" s="17" t="n"/>
      <c r="D135" s="17" t="n"/>
      <c r="E135" s="17" t="n"/>
      <c r="F135" s="17" t="n"/>
      <c r="G135" s="18" t="n"/>
      <c r="H135" s="19">
        <f>IF(OR(F135="",G135=""),"",EDATE(G135,F135))</f>
        <v/>
      </c>
      <c r="I135" s="20">
        <f>IF(H135="","",IF(H135&lt;TODAY(),"OVERDUE","No"))</f>
        <v/>
      </c>
      <c r="J135" s="17" t="n"/>
    </row>
    <row r="136">
      <c r="A136" s="17" t="n"/>
      <c r="B136" s="17" t="n"/>
      <c r="C136" s="17" t="n"/>
      <c r="D136" s="17" t="n"/>
      <c r="E136" s="17" t="n"/>
      <c r="F136" s="17" t="n"/>
      <c r="G136" s="18" t="n"/>
      <c r="H136" s="19">
        <f>IF(OR(F136="",G136=""),"",EDATE(G136,F136))</f>
        <v/>
      </c>
      <c r="I136" s="20">
        <f>IF(H136="","",IF(H136&lt;TODAY(),"OVERDUE","No"))</f>
        <v/>
      </c>
      <c r="J136" s="17" t="n"/>
    </row>
    <row r="137">
      <c r="A137" s="17" t="n"/>
      <c r="B137" s="17" t="n"/>
      <c r="C137" s="17" t="n"/>
      <c r="D137" s="17" t="n"/>
      <c r="E137" s="17" t="n"/>
      <c r="F137" s="17" t="n"/>
      <c r="G137" s="18" t="n"/>
      <c r="H137" s="19">
        <f>IF(OR(F137="",G137=""),"",EDATE(G137,F137))</f>
        <v/>
      </c>
      <c r="I137" s="20">
        <f>IF(H137="","",IF(H137&lt;TODAY(),"OVERDUE","No"))</f>
        <v/>
      </c>
      <c r="J137" s="17" t="n"/>
    </row>
    <row r="138">
      <c r="A138" s="17" t="n"/>
      <c r="B138" s="17" t="n"/>
      <c r="C138" s="17" t="n"/>
      <c r="D138" s="17" t="n"/>
      <c r="E138" s="17" t="n"/>
      <c r="F138" s="17" t="n"/>
      <c r="G138" s="18" t="n"/>
      <c r="H138" s="19">
        <f>IF(OR(F138="",G138=""),"",EDATE(G138,F138))</f>
        <v/>
      </c>
      <c r="I138" s="20">
        <f>IF(H138="","",IF(H138&lt;TODAY(),"OVERDUE","No"))</f>
        <v/>
      </c>
      <c r="J138" s="17" t="n"/>
    </row>
    <row r="139">
      <c r="A139" s="17" t="n"/>
      <c r="B139" s="17" t="n"/>
      <c r="C139" s="17" t="n"/>
      <c r="D139" s="17" t="n"/>
      <c r="E139" s="17" t="n"/>
      <c r="F139" s="17" t="n"/>
      <c r="G139" s="18" t="n"/>
      <c r="H139" s="19">
        <f>IF(OR(F139="",G139=""),"",EDATE(G139,F139))</f>
        <v/>
      </c>
      <c r="I139" s="20">
        <f>IF(H139="","",IF(H139&lt;TODAY(),"OVERDUE","No"))</f>
        <v/>
      </c>
      <c r="J139" s="17" t="n"/>
    </row>
    <row r="140">
      <c r="A140" s="17" t="n"/>
      <c r="B140" s="17" t="n"/>
      <c r="C140" s="17" t="n"/>
      <c r="D140" s="17" t="n"/>
      <c r="E140" s="17" t="n"/>
      <c r="F140" s="17" t="n"/>
      <c r="G140" s="18" t="n"/>
      <c r="H140" s="19">
        <f>IF(OR(F140="",G140=""),"",EDATE(G140,F140))</f>
        <v/>
      </c>
      <c r="I140" s="20">
        <f>IF(H140="","",IF(H140&lt;TODAY(),"OVERDUE","No"))</f>
        <v/>
      </c>
      <c r="J140" s="17" t="n"/>
    </row>
    <row r="141">
      <c r="A141" s="17" t="n"/>
      <c r="B141" s="17" t="n"/>
      <c r="C141" s="17" t="n"/>
      <c r="D141" s="17" t="n"/>
      <c r="E141" s="17" t="n"/>
      <c r="F141" s="17" t="n"/>
      <c r="G141" s="18" t="n"/>
      <c r="H141" s="19">
        <f>IF(OR(F141="",G141=""),"",EDATE(G141,F141))</f>
        <v/>
      </c>
      <c r="I141" s="20">
        <f>IF(H141="","",IF(H141&lt;TODAY(),"OVERDUE","No"))</f>
        <v/>
      </c>
      <c r="J141" s="17" t="n"/>
    </row>
    <row r="142">
      <c r="A142" s="17" t="n"/>
      <c r="B142" s="17" t="n"/>
      <c r="C142" s="17" t="n"/>
      <c r="D142" s="17" t="n"/>
      <c r="E142" s="17" t="n"/>
      <c r="F142" s="17" t="n"/>
      <c r="G142" s="18" t="n"/>
      <c r="H142" s="19">
        <f>IF(OR(F142="",G142=""),"",EDATE(G142,F142))</f>
        <v/>
      </c>
      <c r="I142" s="20">
        <f>IF(H142="","",IF(H142&lt;TODAY(),"OVERDUE","No"))</f>
        <v/>
      </c>
      <c r="J142" s="17" t="n"/>
    </row>
    <row r="143">
      <c r="A143" s="17" t="n"/>
      <c r="B143" s="17" t="n"/>
      <c r="C143" s="17" t="n"/>
      <c r="D143" s="17" t="n"/>
      <c r="E143" s="17" t="n"/>
      <c r="F143" s="17" t="n"/>
      <c r="G143" s="18" t="n"/>
      <c r="H143" s="19">
        <f>IF(OR(F143="",G143=""),"",EDATE(G143,F143))</f>
        <v/>
      </c>
      <c r="I143" s="20">
        <f>IF(H143="","",IF(H143&lt;TODAY(),"OVERDUE","No"))</f>
        <v/>
      </c>
      <c r="J143" s="17" t="n"/>
    </row>
    <row r="144">
      <c r="A144" s="17" t="n"/>
      <c r="B144" s="17" t="n"/>
      <c r="C144" s="17" t="n"/>
      <c r="D144" s="17" t="n"/>
      <c r="E144" s="17" t="n"/>
      <c r="F144" s="17" t="n"/>
      <c r="G144" s="18" t="n"/>
      <c r="H144" s="19">
        <f>IF(OR(F144="",G144=""),"",EDATE(G144,F144))</f>
        <v/>
      </c>
      <c r="I144" s="20">
        <f>IF(H144="","",IF(H144&lt;TODAY(),"OVERDUE","No"))</f>
        <v/>
      </c>
      <c r="J144" s="17" t="n"/>
    </row>
    <row r="145">
      <c r="A145" s="17" t="n"/>
      <c r="B145" s="17" t="n"/>
      <c r="C145" s="17" t="n"/>
      <c r="D145" s="17" t="n"/>
      <c r="E145" s="17" t="n"/>
      <c r="F145" s="17" t="n"/>
      <c r="G145" s="18" t="n"/>
      <c r="H145" s="19">
        <f>IF(OR(F145="",G145=""),"",EDATE(G145,F145))</f>
        <v/>
      </c>
      <c r="I145" s="20">
        <f>IF(H145="","",IF(H145&lt;TODAY(),"OVERDUE","No"))</f>
        <v/>
      </c>
      <c r="J145" s="17" t="n"/>
    </row>
    <row r="146">
      <c r="A146" s="17" t="n"/>
      <c r="B146" s="17" t="n"/>
      <c r="C146" s="17" t="n"/>
      <c r="D146" s="17" t="n"/>
      <c r="E146" s="17" t="n"/>
      <c r="F146" s="17" t="n"/>
      <c r="G146" s="18" t="n"/>
      <c r="H146" s="19">
        <f>IF(OR(F146="",G146=""),"",EDATE(G146,F146))</f>
        <v/>
      </c>
      <c r="I146" s="20">
        <f>IF(H146="","",IF(H146&lt;TODAY(),"OVERDUE","No"))</f>
        <v/>
      </c>
      <c r="J146" s="17" t="n"/>
    </row>
    <row r="147">
      <c r="A147" s="17" t="n"/>
      <c r="B147" s="17" t="n"/>
      <c r="C147" s="17" t="n"/>
      <c r="D147" s="17" t="n"/>
      <c r="E147" s="17" t="n"/>
      <c r="F147" s="17" t="n"/>
      <c r="G147" s="18" t="n"/>
      <c r="H147" s="19">
        <f>IF(OR(F147="",G147=""),"",EDATE(G147,F147))</f>
        <v/>
      </c>
      <c r="I147" s="20">
        <f>IF(H147="","",IF(H147&lt;TODAY(),"OVERDUE","No"))</f>
        <v/>
      </c>
      <c r="J147" s="17" t="n"/>
    </row>
    <row r="148">
      <c r="A148" s="17" t="n"/>
      <c r="B148" s="17" t="n"/>
      <c r="C148" s="17" t="n"/>
      <c r="D148" s="17" t="n"/>
      <c r="E148" s="17" t="n"/>
      <c r="F148" s="17" t="n"/>
      <c r="G148" s="18" t="n"/>
      <c r="H148" s="19">
        <f>IF(OR(F148="",G148=""),"",EDATE(G148,F148))</f>
        <v/>
      </c>
      <c r="I148" s="20">
        <f>IF(H148="","",IF(H148&lt;TODAY(),"OVERDUE","No"))</f>
        <v/>
      </c>
      <c r="J148" s="17" t="n"/>
    </row>
    <row r="149">
      <c r="A149" s="17" t="n"/>
      <c r="B149" s="17" t="n"/>
      <c r="C149" s="17" t="n"/>
      <c r="D149" s="17" t="n"/>
      <c r="E149" s="17" t="n"/>
      <c r="F149" s="17" t="n"/>
      <c r="G149" s="18" t="n"/>
      <c r="H149" s="19">
        <f>IF(OR(F149="",G149=""),"",EDATE(G149,F149))</f>
        <v/>
      </c>
      <c r="I149" s="20">
        <f>IF(H149="","",IF(H149&lt;TODAY(),"OVERDUE","No"))</f>
        <v/>
      </c>
      <c r="J149" s="17" t="n"/>
    </row>
    <row r="150">
      <c r="A150" s="17" t="n"/>
      <c r="B150" s="17" t="n"/>
      <c r="C150" s="17" t="n"/>
      <c r="D150" s="17" t="n"/>
      <c r="E150" s="17" t="n"/>
      <c r="F150" s="17" t="n"/>
      <c r="G150" s="18" t="n"/>
      <c r="H150" s="19">
        <f>IF(OR(F150="",G150=""),"",EDATE(G150,F150))</f>
        <v/>
      </c>
      <c r="I150" s="20">
        <f>IF(H150="","",IF(H150&lt;TODAY(),"OVERDUE","No"))</f>
        <v/>
      </c>
      <c r="J150" s="17" t="n"/>
    </row>
    <row r="151">
      <c r="A151" s="17" t="n"/>
      <c r="B151" s="17" t="n"/>
      <c r="C151" s="17" t="n"/>
      <c r="D151" s="17" t="n"/>
      <c r="E151" s="17" t="n"/>
      <c r="F151" s="17" t="n"/>
      <c r="G151" s="18" t="n"/>
      <c r="H151" s="19">
        <f>IF(OR(F151="",G151=""),"",EDATE(G151,F151))</f>
        <v/>
      </c>
      <c r="I151" s="20">
        <f>IF(H151="","",IF(H151&lt;TODAY(),"OVERDUE","No"))</f>
        <v/>
      </c>
      <c r="J151" s="17" t="n"/>
    </row>
    <row r="152">
      <c r="A152" s="17" t="n"/>
      <c r="B152" s="17" t="n"/>
      <c r="C152" s="17" t="n"/>
      <c r="D152" s="17" t="n"/>
      <c r="E152" s="17" t="n"/>
      <c r="F152" s="17" t="n"/>
      <c r="G152" s="18" t="n"/>
      <c r="H152" s="19">
        <f>IF(OR(F152="",G152=""),"",EDATE(G152,F152))</f>
        <v/>
      </c>
      <c r="I152" s="20">
        <f>IF(H152="","",IF(H152&lt;TODAY(),"OVERDUE","No"))</f>
        <v/>
      </c>
      <c r="J152" s="17" t="n"/>
    </row>
    <row r="153">
      <c r="A153" s="17" t="n"/>
      <c r="B153" s="17" t="n"/>
      <c r="C153" s="17" t="n"/>
      <c r="D153" s="17" t="n"/>
      <c r="E153" s="17" t="n"/>
      <c r="F153" s="17" t="n"/>
      <c r="G153" s="18" t="n"/>
      <c r="H153" s="19">
        <f>IF(OR(F153="",G153=""),"",EDATE(G153,F153))</f>
        <v/>
      </c>
      <c r="I153" s="20">
        <f>IF(H153="","",IF(H153&lt;TODAY(),"OVERDUE","No"))</f>
        <v/>
      </c>
      <c r="J153" s="17" t="n"/>
    </row>
    <row r="154">
      <c r="A154" s="17" t="n"/>
      <c r="B154" s="17" t="n"/>
      <c r="C154" s="17" t="n"/>
      <c r="D154" s="17" t="n"/>
      <c r="E154" s="17" t="n"/>
      <c r="F154" s="17" t="n"/>
      <c r="G154" s="18" t="n"/>
      <c r="H154" s="19">
        <f>IF(OR(F154="",G154=""),"",EDATE(G154,F154))</f>
        <v/>
      </c>
      <c r="I154" s="20">
        <f>IF(H154="","",IF(H154&lt;TODAY(),"OVERDUE","No"))</f>
        <v/>
      </c>
      <c r="J154" s="17" t="n"/>
    </row>
    <row r="155">
      <c r="A155" s="17" t="n"/>
      <c r="B155" s="17" t="n"/>
      <c r="C155" s="17" t="n"/>
      <c r="D155" s="17" t="n"/>
      <c r="E155" s="17" t="n"/>
      <c r="F155" s="17" t="n"/>
      <c r="G155" s="18" t="n"/>
      <c r="H155" s="19">
        <f>IF(OR(F155="",G155=""),"",EDATE(G155,F155))</f>
        <v/>
      </c>
      <c r="I155" s="20">
        <f>IF(H155="","",IF(H155&lt;TODAY(),"OVERDUE","No"))</f>
        <v/>
      </c>
      <c r="J155" s="17" t="n"/>
    </row>
    <row r="156">
      <c r="A156" s="17" t="n"/>
      <c r="B156" s="17" t="n"/>
      <c r="C156" s="17" t="n"/>
      <c r="D156" s="17" t="n"/>
      <c r="E156" s="17" t="n"/>
      <c r="F156" s="17" t="n"/>
      <c r="G156" s="18" t="n"/>
      <c r="H156" s="19">
        <f>IF(OR(F156="",G156=""),"",EDATE(G156,F156))</f>
        <v/>
      </c>
      <c r="I156" s="20">
        <f>IF(H156="","",IF(H156&lt;TODAY(),"OVERDUE","No"))</f>
        <v/>
      </c>
      <c r="J156" s="17" t="n"/>
    </row>
    <row r="157">
      <c r="A157" s="17" t="n"/>
      <c r="B157" s="17" t="n"/>
      <c r="C157" s="17" t="n"/>
      <c r="D157" s="17" t="n"/>
      <c r="E157" s="17" t="n"/>
      <c r="F157" s="17" t="n"/>
      <c r="G157" s="18" t="n"/>
      <c r="H157" s="19">
        <f>IF(OR(F157="",G157=""),"",EDATE(G157,F157))</f>
        <v/>
      </c>
      <c r="I157" s="20">
        <f>IF(H157="","",IF(H157&lt;TODAY(),"OVERDUE","No"))</f>
        <v/>
      </c>
      <c r="J157" s="17" t="n"/>
    </row>
    <row r="158">
      <c r="A158" s="17" t="n"/>
      <c r="B158" s="17" t="n"/>
      <c r="C158" s="17" t="n"/>
      <c r="D158" s="17" t="n"/>
      <c r="E158" s="17" t="n"/>
      <c r="F158" s="17" t="n"/>
      <c r="G158" s="18" t="n"/>
      <c r="H158" s="19">
        <f>IF(OR(F158="",G158=""),"",EDATE(G158,F158))</f>
        <v/>
      </c>
      <c r="I158" s="20">
        <f>IF(H158="","",IF(H158&lt;TODAY(),"OVERDUE","No"))</f>
        <v/>
      </c>
      <c r="J158" s="17" t="n"/>
    </row>
    <row r="159">
      <c r="A159" s="17" t="n"/>
      <c r="B159" s="17" t="n"/>
      <c r="C159" s="17" t="n"/>
      <c r="D159" s="17" t="n"/>
      <c r="E159" s="17" t="n"/>
      <c r="F159" s="17" t="n"/>
      <c r="G159" s="18" t="n"/>
      <c r="H159" s="19">
        <f>IF(OR(F159="",G159=""),"",EDATE(G159,F159))</f>
        <v/>
      </c>
      <c r="I159" s="20">
        <f>IF(H159="","",IF(H159&lt;TODAY(),"OVERDUE","No"))</f>
        <v/>
      </c>
      <c r="J159" s="17" t="n"/>
    </row>
    <row r="160">
      <c r="A160" s="17" t="n"/>
      <c r="B160" s="17" t="n"/>
      <c r="C160" s="17" t="n"/>
      <c r="D160" s="17" t="n"/>
      <c r="E160" s="17" t="n"/>
      <c r="F160" s="17" t="n"/>
      <c r="G160" s="18" t="n"/>
      <c r="H160" s="19">
        <f>IF(OR(F160="",G160=""),"",EDATE(G160,F160))</f>
        <v/>
      </c>
      <c r="I160" s="20">
        <f>IF(H160="","",IF(H160&lt;TODAY(),"OVERDUE","No"))</f>
        <v/>
      </c>
      <c r="J160" s="17" t="n"/>
    </row>
    <row r="161">
      <c r="A161" s="17" t="n"/>
      <c r="B161" s="17" t="n"/>
      <c r="C161" s="17" t="n"/>
      <c r="D161" s="17" t="n"/>
      <c r="E161" s="17" t="n"/>
      <c r="F161" s="17" t="n"/>
      <c r="G161" s="18" t="n"/>
      <c r="H161" s="19">
        <f>IF(OR(F161="",G161=""),"",EDATE(G161,F161))</f>
        <v/>
      </c>
      <c r="I161" s="20">
        <f>IF(H161="","",IF(H161&lt;TODAY(),"OVERDUE","No"))</f>
        <v/>
      </c>
      <c r="J161" s="17" t="n"/>
    </row>
    <row r="162">
      <c r="A162" s="17" t="n"/>
      <c r="B162" s="17" t="n"/>
      <c r="C162" s="17" t="n"/>
      <c r="D162" s="17" t="n"/>
      <c r="E162" s="17" t="n"/>
      <c r="F162" s="17" t="n"/>
      <c r="G162" s="18" t="n"/>
      <c r="H162" s="19">
        <f>IF(OR(F162="",G162=""),"",EDATE(G162,F162))</f>
        <v/>
      </c>
      <c r="I162" s="20">
        <f>IF(H162="","",IF(H162&lt;TODAY(),"OVERDUE","No"))</f>
        <v/>
      </c>
      <c r="J162" s="17" t="n"/>
    </row>
    <row r="163">
      <c r="A163" s="17" t="n"/>
      <c r="B163" s="17" t="n"/>
      <c r="C163" s="17" t="n"/>
      <c r="D163" s="17" t="n"/>
      <c r="E163" s="17" t="n"/>
      <c r="F163" s="17" t="n"/>
      <c r="G163" s="18" t="n"/>
      <c r="H163" s="19">
        <f>IF(OR(F163="",G163=""),"",EDATE(G163,F163))</f>
        <v/>
      </c>
      <c r="I163" s="20">
        <f>IF(H163="","",IF(H163&lt;TODAY(),"OVERDUE","No"))</f>
        <v/>
      </c>
      <c r="J163" s="17" t="n"/>
    </row>
    <row r="164">
      <c r="A164" s="17" t="n"/>
      <c r="B164" s="17" t="n"/>
      <c r="C164" s="17" t="n"/>
      <c r="D164" s="17" t="n"/>
      <c r="E164" s="17" t="n"/>
      <c r="F164" s="17" t="n"/>
      <c r="G164" s="18" t="n"/>
      <c r="H164" s="19">
        <f>IF(OR(F164="",G164=""),"",EDATE(G164,F164))</f>
        <v/>
      </c>
      <c r="I164" s="20">
        <f>IF(H164="","",IF(H164&lt;TODAY(),"OVERDUE","No"))</f>
        <v/>
      </c>
      <c r="J164" s="17" t="n"/>
    </row>
    <row r="165">
      <c r="A165" s="17" t="n"/>
      <c r="B165" s="17" t="n"/>
      <c r="C165" s="17" t="n"/>
      <c r="D165" s="17" t="n"/>
      <c r="E165" s="17" t="n"/>
      <c r="F165" s="17" t="n"/>
      <c r="G165" s="18" t="n"/>
      <c r="H165" s="19">
        <f>IF(OR(F165="",G165=""),"",EDATE(G165,F165))</f>
        <v/>
      </c>
      <c r="I165" s="20">
        <f>IF(H165="","",IF(H165&lt;TODAY(),"OVERDUE","No"))</f>
        <v/>
      </c>
      <c r="J165" s="17" t="n"/>
    </row>
    <row r="166">
      <c r="A166" s="17" t="n"/>
      <c r="B166" s="17" t="n"/>
      <c r="C166" s="17" t="n"/>
      <c r="D166" s="17" t="n"/>
      <c r="E166" s="17" t="n"/>
      <c r="F166" s="17" t="n"/>
      <c r="G166" s="18" t="n"/>
      <c r="H166" s="19">
        <f>IF(OR(F166="",G166=""),"",EDATE(G166,F166))</f>
        <v/>
      </c>
      <c r="I166" s="20">
        <f>IF(H166="","",IF(H166&lt;TODAY(),"OVERDUE","No"))</f>
        <v/>
      </c>
      <c r="J166" s="17" t="n"/>
    </row>
    <row r="167">
      <c r="A167" s="17" t="n"/>
      <c r="B167" s="17" t="n"/>
      <c r="C167" s="17" t="n"/>
      <c r="D167" s="17" t="n"/>
      <c r="E167" s="17" t="n"/>
      <c r="F167" s="17" t="n"/>
      <c r="G167" s="18" t="n"/>
      <c r="H167" s="19">
        <f>IF(OR(F167="",G167=""),"",EDATE(G167,F167))</f>
        <v/>
      </c>
      <c r="I167" s="20">
        <f>IF(H167="","",IF(H167&lt;TODAY(),"OVERDUE","No"))</f>
        <v/>
      </c>
      <c r="J167" s="17" t="n"/>
    </row>
    <row r="168">
      <c r="A168" s="17" t="n"/>
      <c r="B168" s="17" t="n"/>
      <c r="C168" s="17" t="n"/>
      <c r="D168" s="17" t="n"/>
      <c r="E168" s="17" t="n"/>
      <c r="F168" s="17" t="n"/>
      <c r="G168" s="18" t="n"/>
      <c r="H168" s="19">
        <f>IF(OR(F168="",G168=""),"",EDATE(G168,F168))</f>
        <v/>
      </c>
      <c r="I168" s="20">
        <f>IF(H168="","",IF(H168&lt;TODAY(),"OVERDUE","No"))</f>
        <v/>
      </c>
      <c r="J168" s="17" t="n"/>
    </row>
    <row r="169">
      <c r="A169" s="17" t="n"/>
      <c r="B169" s="17" t="n"/>
      <c r="C169" s="17" t="n"/>
      <c r="D169" s="17" t="n"/>
      <c r="E169" s="17" t="n"/>
      <c r="F169" s="17" t="n"/>
      <c r="G169" s="18" t="n"/>
      <c r="H169" s="19">
        <f>IF(OR(F169="",G169=""),"",EDATE(G169,F169))</f>
        <v/>
      </c>
      <c r="I169" s="20">
        <f>IF(H169="","",IF(H169&lt;TODAY(),"OVERDUE","No"))</f>
        <v/>
      </c>
      <c r="J169" s="17" t="n"/>
    </row>
    <row r="170">
      <c r="A170" s="17" t="n"/>
      <c r="B170" s="17" t="n"/>
      <c r="C170" s="17" t="n"/>
      <c r="D170" s="17" t="n"/>
      <c r="E170" s="17" t="n"/>
      <c r="F170" s="17" t="n"/>
      <c r="G170" s="18" t="n"/>
      <c r="H170" s="19">
        <f>IF(OR(F170="",G170=""),"",EDATE(G170,F170))</f>
        <v/>
      </c>
      <c r="I170" s="20">
        <f>IF(H170="","",IF(H170&lt;TODAY(),"OVERDUE","No"))</f>
        <v/>
      </c>
      <c r="J170" s="17" t="n"/>
    </row>
    <row r="171">
      <c r="A171" s="17" t="n"/>
      <c r="B171" s="17" t="n"/>
      <c r="C171" s="17" t="n"/>
      <c r="D171" s="17" t="n"/>
      <c r="E171" s="17" t="n"/>
      <c r="F171" s="17" t="n"/>
      <c r="G171" s="18" t="n"/>
      <c r="H171" s="19">
        <f>IF(OR(F171="",G171=""),"",EDATE(G171,F171))</f>
        <v/>
      </c>
      <c r="I171" s="20">
        <f>IF(H171="","",IF(H171&lt;TODAY(),"OVERDUE","No"))</f>
        <v/>
      </c>
      <c r="J171" s="17" t="n"/>
    </row>
    <row r="172">
      <c r="A172" s="17" t="n"/>
      <c r="B172" s="17" t="n"/>
      <c r="C172" s="17" t="n"/>
      <c r="D172" s="17" t="n"/>
      <c r="E172" s="17" t="n"/>
      <c r="F172" s="17" t="n"/>
      <c r="G172" s="18" t="n"/>
      <c r="H172" s="19">
        <f>IF(OR(F172="",G172=""),"",EDATE(G172,F172))</f>
        <v/>
      </c>
      <c r="I172" s="20">
        <f>IF(H172="","",IF(H172&lt;TODAY(),"OVERDUE","No"))</f>
        <v/>
      </c>
      <c r="J172" s="17" t="n"/>
    </row>
    <row r="173">
      <c r="A173" s="17" t="n"/>
      <c r="B173" s="17" t="n"/>
      <c r="C173" s="17" t="n"/>
      <c r="D173" s="17" t="n"/>
      <c r="E173" s="17" t="n"/>
      <c r="F173" s="17" t="n"/>
      <c r="G173" s="18" t="n"/>
      <c r="H173" s="19">
        <f>IF(OR(F173="",G173=""),"",EDATE(G173,F173))</f>
        <v/>
      </c>
      <c r="I173" s="20">
        <f>IF(H173="","",IF(H173&lt;TODAY(),"OVERDUE","No"))</f>
        <v/>
      </c>
      <c r="J173" s="17" t="n"/>
    </row>
    <row r="174">
      <c r="A174" s="17" t="n"/>
      <c r="B174" s="17" t="n"/>
      <c r="C174" s="17" t="n"/>
      <c r="D174" s="17" t="n"/>
      <c r="E174" s="17" t="n"/>
      <c r="F174" s="17" t="n"/>
      <c r="G174" s="18" t="n"/>
      <c r="H174" s="19">
        <f>IF(OR(F174="",G174=""),"",EDATE(G174,F174))</f>
        <v/>
      </c>
      <c r="I174" s="20">
        <f>IF(H174="","",IF(H174&lt;TODAY(),"OVERDUE","No"))</f>
        <v/>
      </c>
      <c r="J174" s="17" t="n"/>
    </row>
    <row r="175">
      <c r="A175" s="17" t="n"/>
      <c r="B175" s="17" t="n"/>
      <c r="C175" s="17" t="n"/>
      <c r="D175" s="17" t="n"/>
      <c r="E175" s="17" t="n"/>
      <c r="F175" s="17" t="n"/>
      <c r="G175" s="18" t="n"/>
      <c r="H175" s="19">
        <f>IF(OR(F175="",G175=""),"",EDATE(G175,F175))</f>
        <v/>
      </c>
      <c r="I175" s="20">
        <f>IF(H175="","",IF(H175&lt;TODAY(),"OVERDUE","No"))</f>
        <v/>
      </c>
      <c r="J175" s="17" t="n"/>
    </row>
    <row r="176">
      <c r="A176" s="17" t="n"/>
      <c r="B176" s="17" t="n"/>
      <c r="C176" s="17" t="n"/>
      <c r="D176" s="17" t="n"/>
      <c r="E176" s="17" t="n"/>
      <c r="F176" s="17" t="n"/>
      <c r="G176" s="18" t="n"/>
      <c r="H176" s="19">
        <f>IF(OR(F176="",G176=""),"",EDATE(G176,F176))</f>
        <v/>
      </c>
      <c r="I176" s="20">
        <f>IF(H176="","",IF(H176&lt;TODAY(),"OVERDUE","No"))</f>
        <v/>
      </c>
      <c r="J176" s="17" t="n"/>
    </row>
    <row r="177">
      <c r="A177" s="17" t="n"/>
      <c r="B177" s="17" t="n"/>
      <c r="C177" s="17" t="n"/>
      <c r="D177" s="17" t="n"/>
      <c r="E177" s="17" t="n"/>
      <c r="F177" s="17" t="n"/>
      <c r="G177" s="18" t="n"/>
      <c r="H177" s="19">
        <f>IF(OR(F177="",G177=""),"",EDATE(G177,F177))</f>
        <v/>
      </c>
      <c r="I177" s="20">
        <f>IF(H177="","",IF(H177&lt;TODAY(),"OVERDUE","No"))</f>
        <v/>
      </c>
      <c r="J177" s="17" t="n"/>
    </row>
    <row r="178">
      <c r="A178" s="17" t="n"/>
      <c r="B178" s="17" t="n"/>
      <c r="C178" s="17" t="n"/>
      <c r="D178" s="17" t="n"/>
      <c r="E178" s="17" t="n"/>
      <c r="F178" s="17" t="n"/>
      <c r="G178" s="18" t="n"/>
      <c r="H178" s="19">
        <f>IF(OR(F178="",G178=""),"",EDATE(G178,F178))</f>
        <v/>
      </c>
      <c r="I178" s="20">
        <f>IF(H178="","",IF(H178&lt;TODAY(),"OVERDUE","No"))</f>
        <v/>
      </c>
      <c r="J178" s="17" t="n"/>
    </row>
    <row r="179">
      <c r="A179" s="17" t="n"/>
      <c r="B179" s="17" t="n"/>
      <c r="C179" s="17" t="n"/>
      <c r="D179" s="17" t="n"/>
      <c r="E179" s="17" t="n"/>
      <c r="F179" s="17" t="n"/>
      <c r="G179" s="18" t="n"/>
      <c r="H179" s="19">
        <f>IF(OR(F179="",G179=""),"",EDATE(G179,F179))</f>
        <v/>
      </c>
      <c r="I179" s="20">
        <f>IF(H179="","",IF(H179&lt;TODAY(),"OVERDUE","No"))</f>
        <v/>
      </c>
      <c r="J179" s="17" t="n"/>
    </row>
    <row r="180">
      <c r="A180" s="17" t="n"/>
      <c r="B180" s="17" t="n"/>
      <c r="C180" s="17" t="n"/>
      <c r="D180" s="17" t="n"/>
      <c r="E180" s="17" t="n"/>
      <c r="F180" s="17" t="n"/>
      <c r="G180" s="18" t="n"/>
      <c r="H180" s="19">
        <f>IF(OR(F180="",G180=""),"",EDATE(G180,F180))</f>
        <v/>
      </c>
      <c r="I180" s="20">
        <f>IF(H180="","",IF(H180&lt;TODAY(),"OVERDUE","No"))</f>
        <v/>
      </c>
      <c r="J180" s="17" t="n"/>
    </row>
    <row r="181">
      <c r="A181" s="17" t="n"/>
      <c r="B181" s="17" t="n"/>
      <c r="C181" s="17" t="n"/>
      <c r="D181" s="17" t="n"/>
      <c r="E181" s="17" t="n"/>
      <c r="F181" s="17" t="n"/>
      <c r="G181" s="18" t="n"/>
      <c r="H181" s="19">
        <f>IF(OR(F181="",G181=""),"",EDATE(G181,F181))</f>
        <v/>
      </c>
      <c r="I181" s="20">
        <f>IF(H181="","",IF(H181&lt;TODAY(),"OVERDUE","No"))</f>
        <v/>
      </c>
      <c r="J181" s="17" t="n"/>
    </row>
    <row r="182">
      <c r="A182" s="17" t="n"/>
      <c r="B182" s="17" t="n"/>
      <c r="C182" s="17" t="n"/>
      <c r="D182" s="17" t="n"/>
      <c r="E182" s="17" t="n"/>
      <c r="F182" s="17" t="n"/>
      <c r="G182" s="18" t="n"/>
      <c r="H182" s="19">
        <f>IF(OR(F182="",G182=""),"",EDATE(G182,F182))</f>
        <v/>
      </c>
      <c r="I182" s="20">
        <f>IF(H182="","",IF(H182&lt;TODAY(),"OVERDUE","No"))</f>
        <v/>
      </c>
      <c r="J182" s="17" t="n"/>
    </row>
    <row r="183">
      <c r="A183" s="17" t="n"/>
      <c r="B183" s="17" t="n"/>
      <c r="C183" s="17" t="n"/>
      <c r="D183" s="17" t="n"/>
      <c r="E183" s="17" t="n"/>
      <c r="F183" s="17" t="n"/>
      <c r="G183" s="18" t="n"/>
      <c r="H183" s="19">
        <f>IF(OR(F183="",G183=""),"",EDATE(G183,F183))</f>
        <v/>
      </c>
      <c r="I183" s="20">
        <f>IF(H183="","",IF(H183&lt;TODAY(),"OVERDUE","No"))</f>
        <v/>
      </c>
      <c r="J183" s="17" t="n"/>
    </row>
    <row r="184">
      <c r="A184" s="17" t="n"/>
      <c r="B184" s="17" t="n"/>
      <c r="C184" s="17" t="n"/>
      <c r="D184" s="17" t="n"/>
      <c r="E184" s="17" t="n"/>
      <c r="F184" s="17" t="n"/>
      <c r="G184" s="18" t="n"/>
      <c r="H184" s="19">
        <f>IF(OR(F184="",G184=""),"",EDATE(G184,F184))</f>
        <v/>
      </c>
      <c r="I184" s="20">
        <f>IF(H184="","",IF(H184&lt;TODAY(),"OVERDUE","No"))</f>
        <v/>
      </c>
      <c r="J184" s="17" t="n"/>
    </row>
    <row r="185">
      <c r="A185" s="17" t="n"/>
      <c r="B185" s="17" t="n"/>
      <c r="C185" s="17" t="n"/>
      <c r="D185" s="17" t="n"/>
      <c r="E185" s="17" t="n"/>
      <c r="F185" s="17" t="n"/>
      <c r="G185" s="18" t="n"/>
      <c r="H185" s="19">
        <f>IF(OR(F185="",G185=""),"",EDATE(G185,F185))</f>
        <v/>
      </c>
      <c r="I185" s="20">
        <f>IF(H185="","",IF(H185&lt;TODAY(),"OVERDUE","No"))</f>
        <v/>
      </c>
      <c r="J185" s="17" t="n"/>
    </row>
    <row r="186">
      <c r="A186" s="17" t="n"/>
      <c r="B186" s="17" t="n"/>
      <c r="C186" s="17" t="n"/>
      <c r="D186" s="17" t="n"/>
      <c r="E186" s="17" t="n"/>
      <c r="F186" s="17" t="n"/>
      <c r="G186" s="18" t="n"/>
      <c r="H186" s="19">
        <f>IF(OR(F186="",G186=""),"",EDATE(G186,F186))</f>
        <v/>
      </c>
      <c r="I186" s="20">
        <f>IF(H186="","",IF(H186&lt;TODAY(),"OVERDUE","No"))</f>
        <v/>
      </c>
      <c r="J186" s="17" t="n"/>
    </row>
    <row r="187">
      <c r="A187" s="17" t="n"/>
      <c r="B187" s="17" t="n"/>
      <c r="C187" s="17" t="n"/>
      <c r="D187" s="17" t="n"/>
      <c r="E187" s="17" t="n"/>
      <c r="F187" s="17" t="n"/>
      <c r="G187" s="18" t="n"/>
      <c r="H187" s="19">
        <f>IF(OR(F187="",G187=""),"",EDATE(G187,F187))</f>
        <v/>
      </c>
      <c r="I187" s="20">
        <f>IF(H187="","",IF(H187&lt;TODAY(),"OVERDUE","No"))</f>
        <v/>
      </c>
      <c r="J187" s="17" t="n"/>
    </row>
    <row r="188">
      <c r="A188" s="17" t="n"/>
      <c r="B188" s="17" t="n"/>
      <c r="C188" s="17" t="n"/>
      <c r="D188" s="17" t="n"/>
      <c r="E188" s="17" t="n"/>
      <c r="F188" s="17" t="n"/>
      <c r="G188" s="18" t="n"/>
      <c r="H188" s="19">
        <f>IF(OR(F188="",G188=""),"",EDATE(G188,F188))</f>
        <v/>
      </c>
      <c r="I188" s="20">
        <f>IF(H188="","",IF(H188&lt;TODAY(),"OVERDUE","No"))</f>
        <v/>
      </c>
      <c r="J188" s="17" t="n"/>
    </row>
    <row r="189">
      <c r="A189" s="17" t="n"/>
      <c r="B189" s="17" t="n"/>
      <c r="C189" s="17" t="n"/>
      <c r="D189" s="17" t="n"/>
      <c r="E189" s="17" t="n"/>
      <c r="F189" s="17" t="n"/>
      <c r="G189" s="18" t="n"/>
      <c r="H189" s="19">
        <f>IF(OR(F189="",G189=""),"",EDATE(G189,F189))</f>
        <v/>
      </c>
      <c r="I189" s="20">
        <f>IF(H189="","",IF(H189&lt;TODAY(),"OVERDUE","No"))</f>
        <v/>
      </c>
      <c r="J189" s="17" t="n"/>
    </row>
    <row r="190">
      <c r="A190" s="17" t="n"/>
      <c r="B190" s="17" t="n"/>
      <c r="C190" s="17" t="n"/>
      <c r="D190" s="17" t="n"/>
      <c r="E190" s="17" t="n"/>
      <c r="F190" s="17" t="n"/>
      <c r="G190" s="18" t="n"/>
      <c r="H190" s="19">
        <f>IF(OR(F190="",G190=""),"",EDATE(G190,F190))</f>
        <v/>
      </c>
      <c r="I190" s="20">
        <f>IF(H190="","",IF(H190&lt;TODAY(),"OVERDUE","No"))</f>
        <v/>
      </c>
      <c r="J190" s="17" t="n"/>
    </row>
    <row r="191">
      <c r="A191" s="17" t="n"/>
      <c r="B191" s="17" t="n"/>
      <c r="C191" s="17" t="n"/>
      <c r="D191" s="17" t="n"/>
      <c r="E191" s="17" t="n"/>
      <c r="F191" s="17" t="n"/>
      <c r="G191" s="18" t="n"/>
      <c r="H191" s="19">
        <f>IF(OR(F191="",G191=""),"",EDATE(G191,F191))</f>
        <v/>
      </c>
      <c r="I191" s="20">
        <f>IF(H191="","",IF(H191&lt;TODAY(),"OVERDUE","No"))</f>
        <v/>
      </c>
      <c r="J191" s="17" t="n"/>
    </row>
    <row r="192">
      <c r="A192" s="17" t="n"/>
      <c r="B192" s="17" t="n"/>
      <c r="C192" s="17" t="n"/>
      <c r="D192" s="17" t="n"/>
      <c r="E192" s="17" t="n"/>
      <c r="F192" s="17" t="n"/>
      <c r="G192" s="18" t="n"/>
      <c r="H192" s="19">
        <f>IF(OR(F192="",G192=""),"",EDATE(G192,F192))</f>
        <v/>
      </c>
      <c r="I192" s="20">
        <f>IF(H192="","",IF(H192&lt;TODAY(),"OVERDUE","No"))</f>
        <v/>
      </c>
      <c r="J192" s="17" t="n"/>
    </row>
    <row r="193">
      <c r="A193" s="17" t="n"/>
      <c r="B193" s="17" t="n"/>
      <c r="C193" s="17" t="n"/>
      <c r="D193" s="17" t="n"/>
      <c r="E193" s="17" t="n"/>
      <c r="F193" s="17" t="n"/>
      <c r="G193" s="18" t="n"/>
      <c r="H193" s="19">
        <f>IF(OR(F193="",G193=""),"",EDATE(G193,F193))</f>
        <v/>
      </c>
      <c r="I193" s="20">
        <f>IF(H193="","",IF(H193&lt;TODAY(),"OVERDUE","No"))</f>
        <v/>
      </c>
      <c r="J193" s="17" t="n"/>
    </row>
    <row r="194">
      <c r="A194" s="17" t="n"/>
      <c r="B194" s="17" t="n"/>
      <c r="C194" s="17" t="n"/>
      <c r="D194" s="17" t="n"/>
      <c r="E194" s="17" t="n"/>
      <c r="F194" s="17" t="n"/>
      <c r="G194" s="18" t="n"/>
      <c r="H194" s="19">
        <f>IF(OR(F194="",G194=""),"",EDATE(G194,F194))</f>
        <v/>
      </c>
      <c r="I194" s="20">
        <f>IF(H194="","",IF(H194&lt;TODAY(),"OVERDUE","No"))</f>
        <v/>
      </c>
      <c r="J194" s="17" t="n"/>
    </row>
    <row r="195">
      <c r="A195" s="17" t="n"/>
      <c r="B195" s="17" t="n"/>
      <c r="C195" s="17" t="n"/>
      <c r="D195" s="17" t="n"/>
      <c r="E195" s="17" t="n"/>
      <c r="F195" s="17" t="n"/>
      <c r="G195" s="18" t="n"/>
      <c r="H195" s="19">
        <f>IF(OR(F195="",G195=""),"",EDATE(G195,F195))</f>
        <v/>
      </c>
      <c r="I195" s="20">
        <f>IF(H195="","",IF(H195&lt;TODAY(),"OVERDUE","No"))</f>
        <v/>
      </c>
      <c r="J195" s="17" t="n"/>
    </row>
    <row r="196">
      <c r="A196" s="17" t="n"/>
      <c r="B196" s="17" t="n"/>
      <c r="C196" s="17" t="n"/>
      <c r="D196" s="17" t="n"/>
      <c r="E196" s="17" t="n"/>
      <c r="F196" s="17" t="n"/>
      <c r="G196" s="18" t="n"/>
      <c r="H196" s="19">
        <f>IF(OR(F196="",G196=""),"",EDATE(G196,F196))</f>
        <v/>
      </c>
      <c r="I196" s="20">
        <f>IF(H196="","",IF(H196&lt;TODAY(),"OVERDUE","No"))</f>
        <v/>
      </c>
      <c r="J196" s="17" t="n"/>
    </row>
    <row r="197">
      <c r="A197" s="17" t="n"/>
      <c r="B197" s="17" t="n"/>
      <c r="C197" s="17" t="n"/>
      <c r="D197" s="17" t="n"/>
      <c r="E197" s="17" t="n"/>
      <c r="F197" s="17" t="n"/>
      <c r="G197" s="18" t="n"/>
      <c r="H197" s="19">
        <f>IF(OR(F197="",G197=""),"",EDATE(G197,F197))</f>
        <v/>
      </c>
      <c r="I197" s="20">
        <f>IF(H197="","",IF(H197&lt;TODAY(),"OVERDUE","No"))</f>
        <v/>
      </c>
      <c r="J197" s="17" t="n"/>
    </row>
    <row r="198">
      <c r="A198" s="17" t="n"/>
      <c r="B198" s="17" t="n"/>
      <c r="C198" s="17" t="n"/>
      <c r="D198" s="17" t="n"/>
      <c r="E198" s="17" t="n"/>
      <c r="F198" s="17" t="n"/>
      <c r="G198" s="18" t="n"/>
      <c r="H198" s="19">
        <f>IF(OR(F198="",G198=""),"",EDATE(G198,F198))</f>
        <v/>
      </c>
      <c r="I198" s="20">
        <f>IF(H198="","",IF(H198&lt;TODAY(),"OVERDUE","No"))</f>
        <v/>
      </c>
      <c r="J198" s="17" t="n"/>
    </row>
    <row r="199">
      <c r="A199" s="17" t="n"/>
      <c r="B199" s="17" t="n"/>
      <c r="C199" s="17" t="n"/>
      <c r="D199" s="17" t="n"/>
      <c r="E199" s="17" t="n"/>
      <c r="F199" s="17" t="n"/>
      <c r="G199" s="18" t="n"/>
      <c r="H199" s="19">
        <f>IF(OR(F199="",G199=""),"",EDATE(G199,F199))</f>
        <v/>
      </c>
      <c r="I199" s="20">
        <f>IF(H199="","",IF(H199&lt;TODAY(),"OVERDUE","No"))</f>
        <v/>
      </c>
      <c r="J199" s="17" t="n"/>
    </row>
    <row r="200">
      <c r="A200" s="17" t="n"/>
      <c r="B200" s="17" t="n"/>
      <c r="C200" s="17" t="n"/>
      <c r="D200" s="17" t="n"/>
      <c r="E200" s="17" t="n"/>
      <c r="F200" s="17" t="n"/>
      <c r="G200" s="18" t="n"/>
      <c r="H200" s="19">
        <f>IF(OR(F200="",G200=""),"",EDATE(G200,F200))</f>
        <v/>
      </c>
      <c r="I200" s="20">
        <f>IF(H200="","",IF(H200&lt;TODAY(),"OVERDUE","No"))</f>
        <v/>
      </c>
      <c r="J200" s="17" t="n"/>
    </row>
    <row r="201">
      <c r="A201" s="17" t="n"/>
      <c r="B201" s="17" t="n"/>
      <c r="C201" s="17" t="n"/>
      <c r="D201" s="17" t="n"/>
      <c r="E201" s="17" t="n"/>
      <c r="F201" s="17" t="n"/>
      <c r="G201" s="18" t="n"/>
      <c r="H201" s="19">
        <f>IF(OR(F201="",G201=""),"",EDATE(G201,F201))</f>
        <v/>
      </c>
      <c r="I201" s="20">
        <f>IF(H201="","",IF(H201&lt;TODAY(),"OVERDUE","No"))</f>
        <v/>
      </c>
      <c r="J201" s="17" t="n"/>
    </row>
    <row r="202">
      <c r="A202" s="17" t="n"/>
      <c r="B202" s="17" t="n"/>
      <c r="C202" s="17" t="n"/>
      <c r="D202" s="17" t="n"/>
      <c r="E202" s="17" t="n"/>
      <c r="F202" s="17" t="n"/>
      <c r="G202" s="18" t="n"/>
      <c r="H202" s="19">
        <f>IF(OR(F202="",G202=""),"",EDATE(G202,F202))</f>
        <v/>
      </c>
      <c r="I202" s="20">
        <f>IF(H202="","",IF(H202&lt;TODAY(),"OVERDUE","No"))</f>
        <v/>
      </c>
      <c r="J202" s="17" t="n"/>
    </row>
    <row r="203">
      <c r="A203" s="17" t="n"/>
      <c r="B203" s="17" t="n"/>
      <c r="C203" s="17" t="n"/>
      <c r="D203" s="17" t="n"/>
      <c r="E203" s="17" t="n"/>
      <c r="F203" s="17" t="n"/>
      <c r="G203" s="18" t="n"/>
      <c r="H203" s="19">
        <f>IF(OR(F203="",G203=""),"",EDATE(G203,F203))</f>
        <v/>
      </c>
      <c r="I203" s="20">
        <f>IF(H203="","",IF(H203&lt;TODAY(),"OVERDUE","No"))</f>
        <v/>
      </c>
      <c r="J203" s="17" t="n"/>
    </row>
    <row r="204">
      <c r="A204" s="17" t="n"/>
      <c r="B204" s="17" t="n"/>
      <c r="C204" s="17" t="n"/>
      <c r="D204" s="17" t="n"/>
      <c r="E204" s="17" t="n"/>
      <c r="F204" s="17" t="n"/>
      <c r="G204" s="18" t="n"/>
      <c r="H204" s="19">
        <f>IF(OR(F204="",G204=""),"",EDATE(G204,F204))</f>
        <v/>
      </c>
      <c r="I204" s="20">
        <f>IF(H204="","",IF(H204&lt;TODAY(),"OVERDUE","No"))</f>
        <v/>
      </c>
      <c r="J204" s="17" t="n"/>
    </row>
    <row r="205">
      <c r="A205" s="17" t="n"/>
      <c r="B205" s="17" t="n"/>
      <c r="C205" s="17" t="n"/>
      <c r="D205" s="17" t="n"/>
      <c r="E205" s="17" t="n"/>
      <c r="F205" s="17" t="n"/>
      <c r="G205" s="18" t="n"/>
      <c r="H205" s="19">
        <f>IF(OR(F205="",G205=""),"",EDATE(G205,F205))</f>
        <v/>
      </c>
      <c r="I205" s="20">
        <f>IF(H205="","",IF(H205&lt;TODAY(),"OVERDUE","No"))</f>
        <v/>
      </c>
      <c r="J205" s="17" t="n"/>
    </row>
    <row r="206">
      <c r="A206" s="17" t="n"/>
      <c r="B206" s="17" t="n"/>
      <c r="C206" s="17" t="n"/>
      <c r="D206" s="17" t="n"/>
      <c r="E206" s="17" t="n"/>
      <c r="F206" s="17" t="n"/>
      <c r="G206" s="18" t="n"/>
      <c r="H206" s="19">
        <f>IF(OR(F206="",G206=""),"",EDATE(G206,F206))</f>
        <v/>
      </c>
      <c r="I206" s="20">
        <f>IF(H206="","",IF(H206&lt;TODAY(),"OVERDUE","No"))</f>
        <v/>
      </c>
      <c r="J206" s="17" t="n"/>
    </row>
    <row r="207">
      <c r="A207" s="17" t="n"/>
      <c r="B207" s="17" t="n"/>
      <c r="C207" s="17" t="n"/>
      <c r="D207" s="17" t="n"/>
      <c r="E207" s="17" t="n"/>
      <c r="F207" s="17" t="n"/>
      <c r="G207" s="18" t="n"/>
      <c r="H207" s="19">
        <f>IF(OR(F207="",G207=""),"",EDATE(G207,F207))</f>
        <v/>
      </c>
      <c r="I207" s="20">
        <f>IF(H207="","",IF(H207&lt;TODAY(),"OVERDUE","No"))</f>
        <v/>
      </c>
      <c r="J207" s="17" t="n"/>
    </row>
    <row r="208">
      <c r="A208" s="17" t="n"/>
      <c r="B208" s="17" t="n"/>
      <c r="C208" s="17" t="n"/>
      <c r="D208" s="17" t="n"/>
      <c r="E208" s="17" t="n"/>
      <c r="F208" s="17" t="n"/>
      <c r="G208" s="18" t="n"/>
      <c r="H208" s="19">
        <f>IF(OR(F208="",G208=""),"",EDATE(G208,F208))</f>
        <v/>
      </c>
      <c r="I208" s="20">
        <f>IF(H208="","",IF(H208&lt;TODAY(),"OVERDUE","No"))</f>
        <v/>
      </c>
      <c r="J208" s="17" t="n"/>
    </row>
    <row r="209">
      <c r="A209" s="17" t="n"/>
      <c r="B209" s="17" t="n"/>
      <c r="C209" s="17" t="n"/>
      <c r="D209" s="17" t="n"/>
      <c r="E209" s="17" t="n"/>
      <c r="F209" s="17" t="n"/>
      <c r="G209" s="18" t="n"/>
      <c r="H209" s="19">
        <f>IF(OR(F209="",G209=""),"",EDATE(G209,F209))</f>
        <v/>
      </c>
      <c r="I209" s="20">
        <f>IF(H209="","",IF(H209&lt;TODAY(),"OVERDUE","No"))</f>
        <v/>
      </c>
      <c r="J209" s="17" t="n"/>
    </row>
    <row r="210">
      <c r="A210" s="17" t="n"/>
      <c r="B210" s="17" t="n"/>
      <c r="C210" s="17" t="n"/>
      <c r="D210" s="17" t="n"/>
      <c r="E210" s="17" t="n"/>
      <c r="F210" s="17" t="n"/>
      <c r="G210" s="18" t="n"/>
      <c r="H210" s="19">
        <f>IF(OR(F210="",G210=""),"",EDATE(G210,F210))</f>
        <v/>
      </c>
      <c r="I210" s="20">
        <f>IF(H210="","",IF(H210&lt;TODAY(),"OVERDUE","No"))</f>
        <v/>
      </c>
      <c r="J210" s="17" t="n"/>
    </row>
    <row r="211">
      <c r="A211" s="17" t="n"/>
      <c r="B211" s="17" t="n"/>
      <c r="C211" s="17" t="n"/>
      <c r="D211" s="17" t="n"/>
      <c r="E211" s="17" t="n"/>
      <c r="F211" s="17" t="n"/>
      <c r="G211" s="18" t="n"/>
      <c r="H211" s="19">
        <f>IF(OR(F211="",G211=""),"",EDATE(G211,F211))</f>
        <v/>
      </c>
      <c r="I211" s="20">
        <f>IF(H211="","",IF(H211&lt;TODAY(),"OVERDUE","No"))</f>
        <v/>
      </c>
      <c r="J211" s="17" t="n"/>
    </row>
    <row r="212">
      <c r="A212" s="17" t="n"/>
      <c r="B212" s="17" t="n"/>
      <c r="C212" s="17" t="n"/>
      <c r="D212" s="17" t="n"/>
      <c r="E212" s="17" t="n"/>
      <c r="F212" s="17" t="n"/>
      <c r="G212" s="18" t="n"/>
      <c r="H212" s="19">
        <f>IF(OR(F212="",G212=""),"",EDATE(G212,F212))</f>
        <v/>
      </c>
      <c r="I212" s="20">
        <f>IF(H212="","",IF(H212&lt;TODAY(),"OVERDUE","No"))</f>
        <v/>
      </c>
      <c r="J212" s="17" t="n"/>
    </row>
    <row r="213">
      <c r="A213" s="17" t="n"/>
      <c r="B213" s="17" t="n"/>
      <c r="C213" s="17" t="n"/>
      <c r="D213" s="17" t="n"/>
      <c r="E213" s="17" t="n"/>
      <c r="F213" s="17" t="n"/>
      <c r="G213" s="18" t="n"/>
      <c r="H213" s="19">
        <f>IF(OR(F213="",G213=""),"",EDATE(G213,F213))</f>
        <v/>
      </c>
      <c r="I213" s="20">
        <f>IF(H213="","",IF(H213&lt;TODAY(),"OVERDUE","No"))</f>
        <v/>
      </c>
      <c r="J213" s="17" t="n"/>
    </row>
    <row r="214">
      <c r="A214" s="17" t="n"/>
      <c r="B214" s="17" t="n"/>
      <c r="C214" s="17" t="n"/>
      <c r="D214" s="17" t="n"/>
      <c r="E214" s="17" t="n"/>
      <c r="F214" s="17" t="n"/>
      <c r="G214" s="18" t="n"/>
      <c r="H214" s="19">
        <f>IF(OR(F214="",G214=""),"",EDATE(G214,F214))</f>
        <v/>
      </c>
      <c r="I214" s="20">
        <f>IF(H214="","",IF(H214&lt;TODAY(),"OVERDUE","No"))</f>
        <v/>
      </c>
      <c r="J214" s="17" t="n"/>
    </row>
    <row r="215">
      <c r="A215" s="17" t="n"/>
      <c r="B215" s="17" t="n"/>
      <c r="C215" s="17" t="n"/>
      <c r="D215" s="17" t="n"/>
      <c r="E215" s="17" t="n"/>
      <c r="F215" s="17" t="n"/>
      <c r="G215" s="18" t="n"/>
      <c r="H215" s="19">
        <f>IF(OR(F215="",G215=""),"",EDATE(G215,F215))</f>
        <v/>
      </c>
      <c r="I215" s="20">
        <f>IF(H215="","",IF(H215&lt;TODAY(),"OVERDUE","No"))</f>
        <v/>
      </c>
      <c r="J215" s="17" t="n"/>
    </row>
    <row r="216">
      <c r="A216" s="17" t="n"/>
      <c r="B216" s="17" t="n"/>
      <c r="C216" s="17" t="n"/>
      <c r="D216" s="17" t="n"/>
      <c r="E216" s="17" t="n"/>
      <c r="F216" s="17" t="n"/>
      <c r="G216" s="18" t="n"/>
      <c r="H216" s="19">
        <f>IF(OR(F216="",G216=""),"",EDATE(G216,F216))</f>
        <v/>
      </c>
      <c r="I216" s="20">
        <f>IF(H216="","",IF(H216&lt;TODAY(),"OVERDUE","No"))</f>
        <v/>
      </c>
      <c r="J216" s="17" t="n"/>
    </row>
    <row r="217">
      <c r="A217" s="17" t="n"/>
      <c r="B217" s="17" t="n"/>
      <c r="C217" s="17" t="n"/>
      <c r="D217" s="17" t="n"/>
      <c r="E217" s="17" t="n"/>
      <c r="F217" s="17" t="n"/>
      <c r="G217" s="18" t="n"/>
      <c r="H217" s="19">
        <f>IF(OR(F217="",G217=""),"",EDATE(G217,F217))</f>
        <v/>
      </c>
      <c r="I217" s="20">
        <f>IF(H217="","",IF(H217&lt;TODAY(),"OVERDUE","No"))</f>
        <v/>
      </c>
      <c r="J217" s="17" t="n"/>
    </row>
    <row r="218">
      <c r="A218" s="17" t="n"/>
      <c r="B218" s="17" t="n"/>
      <c r="C218" s="17" t="n"/>
      <c r="D218" s="17" t="n"/>
      <c r="E218" s="17" t="n"/>
      <c r="F218" s="17" t="n"/>
      <c r="G218" s="18" t="n"/>
      <c r="H218" s="19">
        <f>IF(OR(F218="",G218=""),"",EDATE(G218,F218))</f>
        <v/>
      </c>
      <c r="I218" s="20">
        <f>IF(H218="","",IF(H218&lt;TODAY(),"OVERDUE","No"))</f>
        <v/>
      </c>
      <c r="J218" s="17" t="n"/>
    </row>
    <row r="219">
      <c r="A219" s="17" t="n"/>
      <c r="B219" s="17" t="n"/>
      <c r="C219" s="17" t="n"/>
      <c r="D219" s="17" t="n"/>
      <c r="E219" s="17" t="n"/>
      <c r="F219" s="17" t="n"/>
      <c r="G219" s="18" t="n"/>
      <c r="H219" s="19">
        <f>IF(OR(F219="",G219=""),"",EDATE(G219,F219))</f>
        <v/>
      </c>
      <c r="I219" s="20">
        <f>IF(H219="","",IF(H219&lt;TODAY(),"OVERDUE","No"))</f>
        <v/>
      </c>
      <c r="J219" s="17" t="n"/>
    </row>
    <row r="220">
      <c r="A220" s="17" t="n"/>
      <c r="B220" s="17" t="n"/>
      <c r="C220" s="17" t="n"/>
      <c r="D220" s="17" t="n"/>
      <c r="E220" s="17" t="n"/>
      <c r="F220" s="17" t="n"/>
      <c r="G220" s="18" t="n"/>
      <c r="H220" s="19">
        <f>IF(OR(F220="",G220=""),"",EDATE(G220,F220))</f>
        <v/>
      </c>
      <c r="I220" s="20">
        <f>IF(H220="","",IF(H220&lt;TODAY(),"OVERDUE","No"))</f>
        <v/>
      </c>
      <c r="J220" s="17" t="n"/>
    </row>
    <row r="221">
      <c r="A221" s="17" t="n"/>
      <c r="B221" s="17" t="n"/>
      <c r="C221" s="17" t="n"/>
      <c r="D221" s="17" t="n"/>
      <c r="E221" s="17" t="n"/>
      <c r="F221" s="17" t="n"/>
      <c r="G221" s="18" t="n"/>
      <c r="H221" s="19">
        <f>IF(OR(F221="",G221=""),"",EDATE(G221,F221))</f>
        <v/>
      </c>
      <c r="I221" s="20">
        <f>IF(H221="","",IF(H221&lt;TODAY(),"OVERDUE","No"))</f>
        <v/>
      </c>
      <c r="J221" s="17" t="n"/>
    </row>
    <row r="222">
      <c r="A222" s="17" t="n"/>
      <c r="B222" s="17" t="n"/>
      <c r="C222" s="17" t="n"/>
      <c r="D222" s="17" t="n"/>
      <c r="E222" s="17" t="n"/>
      <c r="F222" s="17" t="n"/>
      <c r="G222" s="18" t="n"/>
      <c r="H222" s="19">
        <f>IF(OR(F222="",G222=""),"",EDATE(G222,F222))</f>
        <v/>
      </c>
      <c r="I222" s="20">
        <f>IF(H222="","",IF(H222&lt;TODAY(),"OVERDUE","No"))</f>
        <v/>
      </c>
      <c r="J222" s="17" t="n"/>
    </row>
    <row r="223">
      <c r="A223" s="17" t="n"/>
      <c r="B223" s="17" t="n"/>
      <c r="C223" s="17" t="n"/>
      <c r="D223" s="17" t="n"/>
      <c r="E223" s="17" t="n"/>
      <c r="F223" s="17" t="n"/>
      <c r="G223" s="18" t="n"/>
      <c r="H223" s="19">
        <f>IF(OR(F223="",G223=""),"",EDATE(G223,F223))</f>
        <v/>
      </c>
      <c r="I223" s="20">
        <f>IF(H223="","",IF(H223&lt;TODAY(),"OVERDUE","No"))</f>
        <v/>
      </c>
      <c r="J223" s="17" t="n"/>
    </row>
    <row r="224">
      <c r="A224" s="17" t="n"/>
      <c r="B224" s="17" t="n"/>
      <c r="C224" s="17" t="n"/>
      <c r="D224" s="17" t="n"/>
      <c r="E224" s="17" t="n"/>
      <c r="F224" s="17" t="n"/>
      <c r="G224" s="18" t="n"/>
      <c r="H224" s="19">
        <f>IF(OR(F224="",G224=""),"",EDATE(G224,F224))</f>
        <v/>
      </c>
      <c r="I224" s="20">
        <f>IF(H224="","",IF(H224&lt;TODAY(),"OVERDUE","No"))</f>
        <v/>
      </c>
      <c r="J224" s="17" t="n"/>
    </row>
    <row r="225">
      <c r="A225" s="17" t="n"/>
      <c r="B225" s="17" t="n"/>
      <c r="C225" s="17" t="n"/>
      <c r="D225" s="17" t="n"/>
      <c r="E225" s="17" t="n"/>
      <c r="F225" s="17" t="n"/>
      <c r="G225" s="18" t="n"/>
      <c r="H225" s="19">
        <f>IF(OR(F225="",G225=""),"",EDATE(G225,F225))</f>
        <v/>
      </c>
      <c r="I225" s="20">
        <f>IF(H225="","",IF(H225&lt;TODAY(),"OVERDUE","No"))</f>
        <v/>
      </c>
      <c r="J225" s="17" t="n"/>
    </row>
    <row r="226">
      <c r="A226" s="17" t="n"/>
      <c r="B226" s="17" t="n"/>
      <c r="C226" s="17" t="n"/>
      <c r="D226" s="17" t="n"/>
      <c r="E226" s="17" t="n"/>
      <c r="F226" s="17" t="n"/>
      <c r="G226" s="18" t="n"/>
      <c r="H226" s="19">
        <f>IF(OR(F226="",G226=""),"",EDATE(G226,F226))</f>
        <v/>
      </c>
      <c r="I226" s="20">
        <f>IF(H226="","",IF(H226&lt;TODAY(),"OVERDUE","No"))</f>
        <v/>
      </c>
      <c r="J226" s="17" t="n"/>
    </row>
    <row r="227">
      <c r="A227" s="17" t="n"/>
      <c r="B227" s="17" t="n"/>
      <c r="C227" s="17" t="n"/>
      <c r="D227" s="17" t="n"/>
      <c r="E227" s="17" t="n"/>
      <c r="F227" s="17" t="n"/>
      <c r="G227" s="18" t="n"/>
      <c r="H227" s="19">
        <f>IF(OR(F227="",G227=""),"",EDATE(G227,F227))</f>
        <v/>
      </c>
      <c r="I227" s="20">
        <f>IF(H227="","",IF(H227&lt;TODAY(),"OVERDUE","No"))</f>
        <v/>
      </c>
      <c r="J227" s="17" t="n"/>
    </row>
    <row r="228">
      <c r="A228" s="17" t="n"/>
      <c r="B228" s="17" t="n"/>
      <c r="C228" s="17" t="n"/>
      <c r="D228" s="17" t="n"/>
      <c r="E228" s="17" t="n"/>
      <c r="F228" s="17" t="n"/>
      <c r="G228" s="18" t="n"/>
      <c r="H228" s="19">
        <f>IF(OR(F228="",G228=""),"",EDATE(G228,F228))</f>
        <v/>
      </c>
      <c r="I228" s="20">
        <f>IF(H228="","",IF(H228&lt;TODAY(),"OVERDUE","No"))</f>
        <v/>
      </c>
      <c r="J228" s="17" t="n"/>
    </row>
    <row r="229">
      <c r="A229" s="17" t="n"/>
      <c r="B229" s="17" t="n"/>
      <c r="C229" s="17" t="n"/>
      <c r="D229" s="17" t="n"/>
      <c r="E229" s="17" t="n"/>
      <c r="F229" s="17" t="n"/>
      <c r="G229" s="18" t="n"/>
      <c r="H229" s="19">
        <f>IF(OR(F229="",G229=""),"",EDATE(G229,F229))</f>
        <v/>
      </c>
      <c r="I229" s="20">
        <f>IF(H229="","",IF(H229&lt;TODAY(),"OVERDUE","No"))</f>
        <v/>
      </c>
      <c r="J229" s="17" t="n"/>
    </row>
    <row r="230">
      <c r="A230" s="17" t="n"/>
      <c r="B230" s="17" t="n"/>
      <c r="C230" s="17" t="n"/>
      <c r="D230" s="17" t="n"/>
      <c r="E230" s="17" t="n"/>
      <c r="F230" s="17" t="n"/>
      <c r="G230" s="18" t="n"/>
      <c r="H230" s="19">
        <f>IF(OR(F230="",G230=""),"",EDATE(G230,F230))</f>
        <v/>
      </c>
      <c r="I230" s="20">
        <f>IF(H230="","",IF(H230&lt;TODAY(),"OVERDUE","No"))</f>
        <v/>
      </c>
      <c r="J230" s="17" t="n"/>
    </row>
    <row r="231">
      <c r="A231" s="17" t="n"/>
      <c r="B231" s="17" t="n"/>
      <c r="C231" s="17" t="n"/>
      <c r="D231" s="17" t="n"/>
      <c r="E231" s="17" t="n"/>
      <c r="F231" s="17" t="n"/>
      <c r="G231" s="18" t="n"/>
      <c r="H231" s="19">
        <f>IF(OR(F231="",G231=""),"",EDATE(G231,F231))</f>
        <v/>
      </c>
      <c r="I231" s="20">
        <f>IF(H231="","",IF(H231&lt;TODAY(),"OVERDUE","No"))</f>
        <v/>
      </c>
      <c r="J231" s="17" t="n"/>
    </row>
    <row r="232">
      <c r="A232" s="17" t="n"/>
      <c r="B232" s="17" t="n"/>
      <c r="C232" s="17" t="n"/>
      <c r="D232" s="17" t="n"/>
      <c r="E232" s="17" t="n"/>
      <c r="F232" s="17" t="n"/>
      <c r="G232" s="18" t="n"/>
      <c r="H232" s="19">
        <f>IF(OR(F232="",G232=""),"",EDATE(G232,F232))</f>
        <v/>
      </c>
      <c r="I232" s="20">
        <f>IF(H232="","",IF(H232&lt;TODAY(),"OVERDUE","No"))</f>
        <v/>
      </c>
      <c r="J232" s="17" t="n"/>
    </row>
    <row r="233">
      <c r="A233" s="17" t="n"/>
      <c r="B233" s="17" t="n"/>
      <c r="C233" s="17" t="n"/>
      <c r="D233" s="17" t="n"/>
      <c r="E233" s="17" t="n"/>
      <c r="F233" s="17" t="n"/>
      <c r="G233" s="18" t="n"/>
      <c r="H233" s="19">
        <f>IF(OR(F233="",G233=""),"",EDATE(G233,F233))</f>
        <v/>
      </c>
      <c r="I233" s="20">
        <f>IF(H233="","",IF(H233&lt;TODAY(),"OVERDUE","No"))</f>
        <v/>
      </c>
      <c r="J233" s="17" t="n"/>
    </row>
    <row r="234">
      <c r="A234" s="17" t="n"/>
      <c r="B234" s="17" t="n"/>
      <c r="C234" s="17" t="n"/>
      <c r="D234" s="17" t="n"/>
      <c r="E234" s="17" t="n"/>
      <c r="F234" s="17" t="n"/>
      <c r="G234" s="18" t="n"/>
      <c r="H234" s="19">
        <f>IF(OR(F234="",G234=""),"",EDATE(G234,F234))</f>
        <v/>
      </c>
      <c r="I234" s="20">
        <f>IF(H234="","",IF(H234&lt;TODAY(),"OVERDUE","No"))</f>
        <v/>
      </c>
      <c r="J234" s="17" t="n"/>
    </row>
    <row r="235">
      <c r="A235" s="17" t="n"/>
      <c r="B235" s="17" t="n"/>
      <c r="C235" s="17" t="n"/>
      <c r="D235" s="17" t="n"/>
      <c r="E235" s="17" t="n"/>
      <c r="F235" s="17" t="n"/>
      <c r="G235" s="18" t="n"/>
      <c r="H235" s="19">
        <f>IF(OR(F235="",G235=""),"",EDATE(G235,F235))</f>
        <v/>
      </c>
      <c r="I235" s="20">
        <f>IF(H235="","",IF(H235&lt;TODAY(),"OVERDUE","No"))</f>
        <v/>
      </c>
      <c r="J235" s="17" t="n"/>
    </row>
    <row r="236">
      <c r="A236" s="17" t="n"/>
      <c r="B236" s="17" t="n"/>
      <c r="C236" s="17" t="n"/>
      <c r="D236" s="17" t="n"/>
      <c r="E236" s="17" t="n"/>
      <c r="F236" s="17" t="n"/>
      <c r="G236" s="18" t="n"/>
      <c r="H236" s="19">
        <f>IF(OR(F236="",G236=""),"",EDATE(G236,F236))</f>
        <v/>
      </c>
      <c r="I236" s="20">
        <f>IF(H236="","",IF(H236&lt;TODAY(),"OVERDUE","No"))</f>
        <v/>
      </c>
      <c r="J236" s="17" t="n"/>
    </row>
    <row r="237">
      <c r="A237" s="17" t="n"/>
      <c r="B237" s="17" t="n"/>
      <c r="C237" s="17" t="n"/>
      <c r="D237" s="17" t="n"/>
      <c r="E237" s="17" t="n"/>
      <c r="F237" s="17" t="n"/>
      <c r="G237" s="18" t="n"/>
      <c r="H237" s="19">
        <f>IF(OR(F237="",G237=""),"",EDATE(G237,F237))</f>
        <v/>
      </c>
      <c r="I237" s="20">
        <f>IF(H237="","",IF(H237&lt;TODAY(),"OVERDUE","No"))</f>
        <v/>
      </c>
      <c r="J237" s="17" t="n"/>
    </row>
    <row r="238">
      <c r="A238" s="17" t="n"/>
      <c r="B238" s="17" t="n"/>
      <c r="C238" s="17" t="n"/>
      <c r="D238" s="17" t="n"/>
      <c r="E238" s="17" t="n"/>
      <c r="F238" s="17" t="n"/>
      <c r="G238" s="18" t="n"/>
      <c r="H238" s="19">
        <f>IF(OR(F238="",G238=""),"",EDATE(G238,F238))</f>
        <v/>
      </c>
      <c r="I238" s="20">
        <f>IF(H238="","",IF(H238&lt;TODAY(),"OVERDUE","No"))</f>
        <v/>
      </c>
      <c r="J238" s="17" t="n"/>
    </row>
    <row r="239">
      <c r="A239" s="17" t="n"/>
      <c r="B239" s="17" t="n"/>
      <c r="C239" s="17" t="n"/>
      <c r="D239" s="17" t="n"/>
      <c r="E239" s="17" t="n"/>
      <c r="F239" s="17" t="n"/>
      <c r="G239" s="18" t="n"/>
      <c r="H239" s="19">
        <f>IF(OR(F239="",G239=""),"",EDATE(G239,F239))</f>
        <v/>
      </c>
      <c r="I239" s="20">
        <f>IF(H239="","",IF(H239&lt;TODAY(),"OVERDUE","No"))</f>
        <v/>
      </c>
      <c r="J239" s="17" t="n"/>
    </row>
    <row r="240">
      <c r="A240" s="17" t="n"/>
      <c r="B240" s="17" t="n"/>
      <c r="C240" s="17" t="n"/>
      <c r="D240" s="17" t="n"/>
      <c r="E240" s="17" t="n"/>
      <c r="F240" s="17" t="n"/>
      <c r="G240" s="18" t="n"/>
      <c r="H240" s="19">
        <f>IF(OR(F240="",G240=""),"",EDATE(G240,F240))</f>
        <v/>
      </c>
      <c r="I240" s="20">
        <f>IF(H240="","",IF(H240&lt;TODAY(),"OVERDUE","No"))</f>
        <v/>
      </c>
      <c r="J240" s="17" t="n"/>
    </row>
    <row r="241">
      <c r="A241" s="17" t="n"/>
      <c r="B241" s="17" t="n"/>
      <c r="C241" s="17" t="n"/>
      <c r="D241" s="17" t="n"/>
      <c r="E241" s="17" t="n"/>
      <c r="F241" s="17" t="n"/>
      <c r="G241" s="18" t="n"/>
      <c r="H241" s="19">
        <f>IF(OR(F241="",G241=""),"",EDATE(G241,F241))</f>
        <v/>
      </c>
      <c r="I241" s="20">
        <f>IF(H241="","",IF(H241&lt;TODAY(),"OVERDUE","No"))</f>
        <v/>
      </c>
      <c r="J241" s="17" t="n"/>
    </row>
    <row r="242">
      <c r="A242" s="17" t="n"/>
      <c r="B242" s="17" t="n"/>
      <c r="C242" s="17" t="n"/>
      <c r="D242" s="17" t="n"/>
      <c r="E242" s="17" t="n"/>
      <c r="F242" s="17" t="n"/>
      <c r="G242" s="18" t="n"/>
      <c r="H242" s="19">
        <f>IF(OR(F242="",G242=""),"",EDATE(G242,F242))</f>
        <v/>
      </c>
      <c r="I242" s="20">
        <f>IF(H242="","",IF(H242&lt;TODAY(),"OVERDUE","No"))</f>
        <v/>
      </c>
      <c r="J242" s="17" t="n"/>
    </row>
    <row r="243">
      <c r="A243" s="17" t="n"/>
      <c r="B243" s="17" t="n"/>
      <c r="C243" s="17" t="n"/>
      <c r="D243" s="17" t="n"/>
      <c r="E243" s="17" t="n"/>
      <c r="F243" s="17" t="n"/>
      <c r="G243" s="18" t="n"/>
      <c r="H243" s="19">
        <f>IF(OR(F243="",G243=""),"",EDATE(G243,F243))</f>
        <v/>
      </c>
      <c r="I243" s="20">
        <f>IF(H243="","",IF(H243&lt;TODAY(),"OVERDUE","No"))</f>
        <v/>
      </c>
      <c r="J243" s="17" t="n"/>
    </row>
    <row r="244">
      <c r="A244" s="17" t="n"/>
      <c r="B244" s="17" t="n"/>
      <c r="C244" s="17" t="n"/>
      <c r="D244" s="17" t="n"/>
      <c r="E244" s="17" t="n"/>
      <c r="F244" s="17" t="n"/>
      <c r="G244" s="18" t="n"/>
      <c r="H244" s="19">
        <f>IF(OR(F244="",G244=""),"",EDATE(G244,F244))</f>
        <v/>
      </c>
      <c r="I244" s="20">
        <f>IF(H244="","",IF(H244&lt;TODAY(),"OVERDUE","No"))</f>
        <v/>
      </c>
      <c r="J244" s="17" t="n"/>
    </row>
    <row r="245">
      <c r="A245" s="17" t="n"/>
      <c r="B245" s="17" t="n"/>
      <c r="C245" s="17" t="n"/>
      <c r="D245" s="17" t="n"/>
      <c r="E245" s="17" t="n"/>
      <c r="F245" s="17" t="n"/>
      <c r="G245" s="18" t="n"/>
      <c r="H245" s="19">
        <f>IF(OR(F245="",G245=""),"",EDATE(G245,F245))</f>
        <v/>
      </c>
      <c r="I245" s="20">
        <f>IF(H245="","",IF(H245&lt;TODAY(),"OVERDUE","No"))</f>
        <v/>
      </c>
      <c r="J245" s="17" t="n"/>
    </row>
    <row r="246">
      <c r="A246" s="17" t="n"/>
      <c r="B246" s="17" t="n"/>
      <c r="C246" s="17" t="n"/>
      <c r="D246" s="17" t="n"/>
      <c r="E246" s="17" t="n"/>
      <c r="F246" s="17" t="n"/>
      <c r="G246" s="18" t="n"/>
      <c r="H246" s="19">
        <f>IF(OR(F246="",G246=""),"",EDATE(G246,F246))</f>
        <v/>
      </c>
      <c r="I246" s="20">
        <f>IF(H246="","",IF(H246&lt;TODAY(),"OVERDUE","No"))</f>
        <v/>
      </c>
      <c r="J246" s="17" t="n"/>
    </row>
    <row r="247">
      <c r="A247" s="17" t="n"/>
      <c r="B247" s="17" t="n"/>
      <c r="C247" s="17" t="n"/>
      <c r="D247" s="17" t="n"/>
      <c r="E247" s="17" t="n"/>
      <c r="F247" s="17" t="n"/>
      <c r="G247" s="18" t="n"/>
      <c r="H247" s="19">
        <f>IF(OR(F247="",G247=""),"",EDATE(G247,F247))</f>
        <v/>
      </c>
      <c r="I247" s="20">
        <f>IF(H247="","",IF(H247&lt;TODAY(),"OVERDUE","No"))</f>
        <v/>
      </c>
      <c r="J247" s="17" t="n"/>
    </row>
    <row r="248">
      <c r="A248" s="17" t="n"/>
      <c r="B248" s="17" t="n"/>
      <c r="C248" s="17" t="n"/>
      <c r="D248" s="17" t="n"/>
      <c r="E248" s="17" t="n"/>
      <c r="F248" s="17" t="n"/>
      <c r="G248" s="18" t="n"/>
      <c r="H248" s="19">
        <f>IF(OR(F248="",G248=""),"",EDATE(G248,F248))</f>
        <v/>
      </c>
      <c r="I248" s="20">
        <f>IF(H248="","",IF(H248&lt;TODAY(),"OVERDUE","No"))</f>
        <v/>
      </c>
      <c r="J248" s="17" t="n"/>
    </row>
    <row r="249">
      <c r="A249" s="17" t="n"/>
      <c r="B249" s="17" t="n"/>
      <c r="C249" s="17" t="n"/>
      <c r="D249" s="17" t="n"/>
      <c r="E249" s="17" t="n"/>
      <c r="F249" s="17" t="n"/>
      <c r="G249" s="18" t="n"/>
      <c r="H249" s="19">
        <f>IF(OR(F249="",G249=""),"",EDATE(G249,F249))</f>
        <v/>
      </c>
      <c r="I249" s="20">
        <f>IF(H249="","",IF(H249&lt;TODAY(),"OVERDUE","No"))</f>
        <v/>
      </c>
      <c r="J249" s="17" t="n"/>
    </row>
    <row r="250">
      <c r="A250" s="17" t="n"/>
      <c r="B250" s="17" t="n"/>
      <c r="C250" s="17" t="n"/>
      <c r="D250" s="17" t="n"/>
      <c r="E250" s="17" t="n"/>
      <c r="F250" s="17" t="n"/>
      <c r="G250" s="18" t="n"/>
      <c r="H250" s="19">
        <f>IF(OR(F250="",G250=""),"",EDATE(G250,F250))</f>
        <v/>
      </c>
      <c r="I250" s="20">
        <f>IF(H250="","",IF(H250&lt;TODAY(),"OVERDUE","No"))</f>
        <v/>
      </c>
      <c r="J250" s="17" t="n"/>
    </row>
    <row r="251">
      <c r="A251" s="17" t="n"/>
      <c r="B251" s="17" t="n"/>
      <c r="C251" s="17" t="n"/>
      <c r="D251" s="17" t="n"/>
      <c r="E251" s="17" t="n"/>
      <c r="F251" s="17" t="n"/>
      <c r="G251" s="18" t="n"/>
      <c r="H251" s="19">
        <f>IF(OR(F251="",G251=""),"",EDATE(G251,F251))</f>
        <v/>
      </c>
      <c r="I251" s="20">
        <f>IF(H251="","",IF(H251&lt;TODAY(),"OVERDUE","No"))</f>
        <v/>
      </c>
      <c r="J251" s="17" t="n"/>
    </row>
    <row r="252">
      <c r="A252" s="17" t="n"/>
      <c r="B252" s="17" t="n"/>
      <c r="C252" s="17" t="n"/>
      <c r="D252" s="17" t="n"/>
      <c r="E252" s="17" t="n"/>
      <c r="F252" s="17" t="n"/>
      <c r="G252" s="18" t="n"/>
      <c r="H252" s="19">
        <f>IF(OR(F252="",G252=""),"",EDATE(G252,F252))</f>
        <v/>
      </c>
      <c r="I252" s="20">
        <f>IF(H252="","",IF(H252&lt;TODAY(),"OVERDUE","No"))</f>
        <v/>
      </c>
      <c r="J252" s="17" t="n"/>
    </row>
    <row r="253">
      <c r="A253" s="17" t="n"/>
      <c r="B253" s="17" t="n"/>
      <c r="C253" s="17" t="n"/>
      <c r="D253" s="17" t="n"/>
      <c r="E253" s="17" t="n"/>
      <c r="F253" s="17" t="n"/>
      <c r="G253" s="18" t="n"/>
      <c r="H253" s="19">
        <f>IF(OR(F253="",G253=""),"",EDATE(G253,F253))</f>
        <v/>
      </c>
      <c r="I253" s="20">
        <f>IF(H253="","",IF(H253&lt;TODAY(),"OVERDUE","No"))</f>
        <v/>
      </c>
      <c r="J253" s="17" t="n"/>
    </row>
    <row r="254">
      <c r="A254" s="17" t="n"/>
      <c r="B254" s="17" t="n"/>
      <c r="C254" s="17" t="n"/>
      <c r="D254" s="17" t="n"/>
      <c r="E254" s="17" t="n"/>
      <c r="F254" s="17" t="n"/>
      <c r="G254" s="18" t="n"/>
      <c r="H254" s="19">
        <f>IF(OR(F254="",G254=""),"",EDATE(G254,F254))</f>
        <v/>
      </c>
      <c r="I254" s="20">
        <f>IF(H254="","",IF(H254&lt;TODAY(),"OVERDUE","No"))</f>
        <v/>
      </c>
      <c r="J254" s="17" t="n"/>
    </row>
    <row r="255">
      <c r="A255" s="17" t="n"/>
      <c r="B255" s="17" t="n"/>
      <c r="C255" s="17" t="n"/>
      <c r="D255" s="17" t="n"/>
      <c r="E255" s="17" t="n"/>
      <c r="F255" s="17" t="n"/>
      <c r="G255" s="18" t="n"/>
      <c r="H255" s="19">
        <f>IF(OR(F255="",G255=""),"",EDATE(G255,F255))</f>
        <v/>
      </c>
      <c r="I255" s="20">
        <f>IF(H255="","",IF(H255&lt;TODAY(),"OVERDUE","No"))</f>
        <v/>
      </c>
      <c r="J255" s="17" t="n"/>
    </row>
    <row r="256">
      <c r="A256" s="17" t="n"/>
      <c r="B256" s="17" t="n"/>
      <c r="C256" s="17" t="n"/>
      <c r="D256" s="17" t="n"/>
      <c r="E256" s="17" t="n"/>
      <c r="F256" s="17" t="n"/>
      <c r="G256" s="18" t="n"/>
      <c r="H256" s="19">
        <f>IF(OR(F256="",G256=""),"",EDATE(G256,F256))</f>
        <v/>
      </c>
      <c r="I256" s="20">
        <f>IF(H256="","",IF(H256&lt;TODAY(),"OVERDUE","No"))</f>
        <v/>
      </c>
      <c r="J256" s="17" t="n"/>
    </row>
    <row r="257">
      <c r="A257" s="17" t="n"/>
      <c r="B257" s="17" t="n"/>
      <c r="C257" s="17" t="n"/>
      <c r="D257" s="17" t="n"/>
      <c r="E257" s="17" t="n"/>
      <c r="F257" s="17" t="n"/>
      <c r="G257" s="18" t="n"/>
      <c r="H257" s="19">
        <f>IF(OR(F257="",G257=""),"",EDATE(G257,F257))</f>
        <v/>
      </c>
      <c r="I257" s="20">
        <f>IF(H257="","",IF(H257&lt;TODAY(),"OVERDUE","No"))</f>
        <v/>
      </c>
      <c r="J257" s="17" t="n"/>
    </row>
    <row r="258">
      <c r="A258" s="17" t="n"/>
      <c r="B258" s="17" t="n"/>
      <c r="C258" s="17" t="n"/>
      <c r="D258" s="17" t="n"/>
      <c r="E258" s="17" t="n"/>
      <c r="F258" s="17" t="n"/>
      <c r="G258" s="18" t="n"/>
      <c r="H258" s="19">
        <f>IF(OR(F258="",G258=""),"",EDATE(G258,F258))</f>
        <v/>
      </c>
      <c r="I258" s="20">
        <f>IF(H258="","",IF(H258&lt;TODAY(),"OVERDUE","No"))</f>
        <v/>
      </c>
      <c r="J258" s="17" t="n"/>
    </row>
    <row r="259">
      <c r="A259" s="17" t="n"/>
      <c r="B259" s="17" t="n"/>
      <c r="C259" s="17" t="n"/>
      <c r="D259" s="17" t="n"/>
      <c r="E259" s="17" t="n"/>
      <c r="F259" s="17" t="n"/>
      <c r="G259" s="18" t="n"/>
      <c r="H259" s="19">
        <f>IF(OR(F259="",G259=""),"",EDATE(G259,F259))</f>
        <v/>
      </c>
      <c r="I259" s="20">
        <f>IF(H259="","",IF(H259&lt;TODAY(),"OVERDUE","No"))</f>
        <v/>
      </c>
      <c r="J259" s="17" t="n"/>
    </row>
    <row r="260">
      <c r="A260" s="17" t="n"/>
      <c r="B260" s="17" t="n"/>
      <c r="C260" s="17" t="n"/>
      <c r="D260" s="17" t="n"/>
      <c r="E260" s="17" t="n"/>
      <c r="F260" s="17" t="n"/>
      <c r="G260" s="18" t="n"/>
      <c r="H260" s="19">
        <f>IF(OR(F260="",G260=""),"",EDATE(G260,F260))</f>
        <v/>
      </c>
      <c r="I260" s="20">
        <f>IF(H260="","",IF(H260&lt;TODAY(),"OVERDUE","No"))</f>
        <v/>
      </c>
      <c r="J260" s="17" t="n"/>
    </row>
    <row r="261">
      <c r="A261" s="17" t="n"/>
      <c r="B261" s="17" t="n"/>
      <c r="C261" s="17" t="n"/>
      <c r="D261" s="17" t="n"/>
      <c r="E261" s="17" t="n"/>
      <c r="F261" s="17" t="n"/>
      <c r="G261" s="18" t="n"/>
      <c r="H261" s="19">
        <f>IF(OR(F261="",G261=""),"",EDATE(G261,F261))</f>
        <v/>
      </c>
      <c r="I261" s="20">
        <f>IF(H261="","",IF(H261&lt;TODAY(),"OVERDUE","No"))</f>
        <v/>
      </c>
      <c r="J261" s="17" t="n"/>
    </row>
    <row r="262">
      <c r="A262" s="17" t="n"/>
      <c r="B262" s="17" t="n"/>
      <c r="C262" s="17" t="n"/>
      <c r="D262" s="17" t="n"/>
      <c r="E262" s="17" t="n"/>
      <c r="F262" s="17" t="n"/>
      <c r="G262" s="18" t="n"/>
      <c r="H262" s="19">
        <f>IF(OR(F262="",G262=""),"",EDATE(G262,F262))</f>
        <v/>
      </c>
      <c r="I262" s="20">
        <f>IF(H262="","",IF(H262&lt;TODAY(),"OVERDUE","No"))</f>
        <v/>
      </c>
      <c r="J262" s="17" t="n"/>
    </row>
    <row r="263">
      <c r="A263" s="17" t="n"/>
      <c r="B263" s="17" t="n"/>
      <c r="C263" s="17" t="n"/>
      <c r="D263" s="17" t="n"/>
      <c r="E263" s="17" t="n"/>
      <c r="F263" s="17" t="n"/>
      <c r="G263" s="18" t="n"/>
      <c r="H263" s="19">
        <f>IF(OR(F263="",G263=""),"",EDATE(G263,F263))</f>
        <v/>
      </c>
      <c r="I263" s="20">
        <f>IF(H263="","",IF(H263&lt;TODAY(),"OVERDUE","No"))</f>
        <v/>
      </c>
      <c r="J263" s="17" t="n"/>
    </row>
    <row r="264">
      <c r="A264" s="17" t="n"/>
      <c r="B264" s="17" t="n"/>
      <c r="C264" s="17" t="n"/>
      <c r="D264" s="17" t="n"/>
      <c r="E264" s="17" t="n"/>
      <c r="F264" s="17" t="n"/>
      <c r="G264" s="18" t="n"/>
      <c r="H264" s="19">
        <f>IF(OR(F264="",G264=""),"",EDATE(G264,F264))</f>
        <v/>
      </c>
      <c r="I264" s="20">
        <f>IF(H264="","",IF(H264&lt;TODAY(),"OVERDUE","No"))</f>
        <v/>
      </c>
      <c r="J264" s="17" t="n"/>
    </row>
    <row r="265">
      <c r="A265" s="17" t="n"/>
      <c r="B265" s="17" t="n"/>
      <c r="C265" s="17" t="n"/>
      <c r="D265" s="17" t="n"/>
      <c r="E265" s="17" t="n"/>
      <c r="F265" s="17" t="n"/>
      <c r="G265" s="18" t="n"/>
      <c r="H265" s="19">
        <f>IF(OR(F265="",G265=""),"",EDATE(G265,F265))</f>
        <v/>
      </c>
      <c r="I265" s="20">
        <f>IF(H265="","",IF(H265&lt;TODAY(),"OVERDUE","No"))</f>
        <v/>
      </c>
      <c r="J265" s="17" t="n"/>
    </row>
    <row r="266">
      <c r="A266" s="17" t="n"/>
      <c r="B266" s="17" t="n"/>
      <c r="C266" s="17" t="n"/>
      <c r="D266" s="17" t="n"/>
      <c r="E266" s="17" t="n"/>
      <c r="F266" s="17" t="n"/>
      <c r="G266" s="18" t="n"/>
      <c r="H266" s="19">
        <f>IF(OR(F266="",G266=""),"",EDATE(G266,F266))</f>
        <v/>
      </c>
      <c r="I266" s="20">
        <f>IF(H266="","",IF(H266&lt;TODAY(),"OVERDUE","No"))</f>
        <v/>
      </c>
      <c r="J266" s="17" t="n"/>
    </row>
    <row r="267">
      <c r="A267" s="17" t="n"/>
      <c r="B267" s="17" t="n"/>
      <c r="C267" s="17" t="n"/>
      <c r="D267" s="17" t="n"/>
      <c r="E267" s="17" t="n"/>
      <c r="F267" s="17" t="n"/>
      <c r="G267" s="18" t="n"/>
      <c r="H267" s="19">
        <f>IF(OR(F267="",G267=""),"",EDATE(G267,F267))</f>
        <v/>
      </c>
      <c r="I267" s="20">
        <f>IF(H267="","",IF(H267&lt;TODAY(),"OVERDUE","No"))</f>
        <v/>
      </c>
      <c r="J267" s="17" t="n"/>
    </row>
    <row r="268">
      <c r="A268" s="17" t="n"/>
      <c r="B268" s="17" t="n"/>
      <c r="C268" s="17" t="n"/>
      <c r="D268" s="17" t="n"/>
      <c r="E268" s="17" t="n"/>
      <c r="F268" s="17" t="n"/>
      <c r="G268" s="18" t="n"/>
      <c r="H268" s="19">
        <f>IF(OR(F268="",G268=""),"",EDATE(G268,F268))</f>
        <v/>
      </c>
      <c r="I268" s="20">
        <f>IF(H268="","",IF(H268&lt;TODAY(),"OVERDUE","No"))</f>
        <v/>
      </c>
      <c r="J268" s="17" t="n"/>
    </row>
    <row r="269">
      <c r="A269" s="17" t="n"/>
      <c r="B269" s="17" t="n"/>
      <c r="C269" s="17" t="n"/>
      <c r="D269" s="17" t="n"/>
      <c r="E269" s="17" t="n"/>
      <c r="F269" s="17" t="n"/>
      <c r="G269" s="18" t="n"/>
      <c r="H269" s="19">
        <f>IF(OR(F269="",G269=""),"",EDATE(G269,F269))</f>
        <v/>
      </c>
      <c r="I269" s="20">
        <f>IF(H269="","",IF(H269&lt;TODAY(),"OVERDUE","No"))</f>
        <v/>
      </c>
      <c r="J269" s="17" t="n"/>
    </row>
    <row r="270">
      <c r="A270" s="17" t="n"/>
      <c r="B270" s="17" t="n"/>
      <c r="C270" s="17" t="n"/>
      <c r="D270" s="17" t="n"/>
      <c r="E270" s="17" t="n"/>
      <c r="F270" s="17" t="n"/>
      <c r="G270" s="18" t="n"/>
      <c r="H270" s="19">
        <f>IF(OR(F270="",G270=""),"",EDATE(G270,F270))</f>
        <v/>
      </c>
      <c r="I270" s="20">
        <f>IF(H270="","",IF(H270&lt;TODAY(),"OVERDUE","No"))</f>
        <v/>
      </c>
      <c r="J270" s="17" t="n"/>
    </row>
    <row r="271">
      <c r="A271" s="17" t="n"/>
      <c r="B271" s="17" t="n"/>
      <c r="C271" s="17" t="n"/>
      <c r="D271" s="17" t="n"/>
      <c r="E271" s="17" t="n"/>
      <c r="F271" s="17" t="n"/>
      <c r="G271" s="18" t="n"/>
      <c r="H271" s="19">
        <f>IF(OR(F271="",G271=""),"",EDATE(G271,F271))</f>
        <v/>
      </c>
      <c r="I271" s="20">
        <f>IF(H271="","",IF(H271&lt;TODAY(),"OVERDUE","No"))</f>
        <v/>
      </c>
      <c r="J271" s="17" t="n"/>
    </row>
    <row r="272">
      <c r="A272" s="17" t="n"/>
      <c r="B272" s="17" t="n"/>
      <c r="C272" s="17" t="n"/>
      <c r="D272" s="17" t="n"/>
      <c r="E272" s="17" t="n"/>
      <c r="F272" s="17" t="n"/>
      <c r="G272" s="18" t="n"/>
      <c r="H272" s="19">
        <f>IF(OR(F272="",G272=""),"",EDATE(G272,F272))</f>
        <v/>
      </c>
      <c r="I272" s="20">
        <f>IF(H272="","",IF(H272&lt;TODAY(),"OVERDUE","No"))</f>
        <v/>
      </c>
      <c r="J272" s="17" t="n"/>
    </row>
    <row r="273">
      <c r="A273" s="17" t="n"/>
      <c r="B273" s="17" t="n"/>
      <c r="C273" s="17" t="n"/>
      <c r="D273" s="17" t="n"/>
      <c r="E273" s="17" t="n"/>
      <c r="F273" s="17" t="n"/>
      <c r="G273" s="18" t="n"/>
      <c r="H273" s="19">
        <f>IF(OR(F273="",G273=""),"",EDATE(G273,F273))</f>
        <v/>
      </c>
      <c r="I273" s="20">
        <f>IF(H273="","",IF(H273&lt;TODAY(),"OVERDUE","No"))</f>
        <v/>
      </c>
      <c r="J273" s="17" t="n"/>
    </row>
    <row r="274">
      <c r="A274" s="17" t="n"/>
      <c r="B274" s="17" t="n"/>
      <c r="C274" s="17" t="n"/>
      <c r="D274" s="17" t="n"/>
      <c r="E274" s="17" t="n"/>
      <c r="F274" s="17" t="n"/>
      <c r="G274" s="18" t="n"/>
      <c r="H274" s="19">
        <f>IF(OR(F274="",G274=""),"",EDATE(G274,F274))</f>
        <v/>
      </c>
      <c r="I274" s="20">
        <f>IF(H274="","",IF(H274&lt;TODAY(),"OVERDUE","No"))</f>
        <v/>
      </c>
      <c r="J274" s="17" t="n"/>
    </row>
    <row r="275">
      <c r="A275" s="17" t="n"/>
      <c r="B275" s="17" t="n"/>
      <c r="C275" s="17" t="n"/>
      <c r="D275" s="17" t="n"/>
      <c r="E275" s="17" t="n"/>
      <c r="F275" s="17" t="n"/>
      <c r="G275" s="18" t="n"/>
      <c r="H275" s="19">
        <f>IF(OR(F275="",G275=""),"",EDATE(G275,F275))</f>
        <v/>
      </c>
      <c r="I275" s="20">
        <f>IF(H275="","",IF(H275&lt;TODAY(),"OVERDUE","No"))</f>
        <v/>
      </c>
      <c r="J275" s="17" t="n"/>
    </row>
    <row r="276">
      <c r="A276" s="17" t="n"/>
      <c r="B276" s="17" t="n"/>
      <c r="C276" s="17" t="n"/>
      <c r="D276" s="17" t="n"/>
      <c r="E276" s="17" t="n"/>
      <c r="F276" s="17" t="n"/>
      <c r="G276" s="18" t="n"/>
      <c r="H276" s="19">
        <f>IF(OR(F276="",G276=""),"",EDATE(G276,F276))</f>
        <v/>
      </c>
      <c r="I276" s="20">
        <f>IF(H276="","",IF(H276&lt;TODAY(),"OVERDUE","No"))</f>
        <v/>
      </c>
      <c r="J276" s="17" t="n"/>
    </row>
    <row r="277">
      <c r="A277" s="17" t="n"/>
      <c r="B277" s="17" t="n"/>
      <c r="C277" s="17" t="n"/>
      <c r="D277" s="17" t="n"/>
      <c r="E277" s="17" t="n"/>
      <c r="F277" s="17" t="n"/>
      <c r="G277" s="18" t="n"/>
      <c r="H277" s="19">
        <f>IF(OR(F277="",G277=""),"",EDATE(G277,F277))</f>
        <v/>
      </c>
      <c r="I277" s="20">
        <f>IF(H277="","",IF(H277&lt;TODAY(),"OVERDUE","No"))</f>
        <v/>
      </c>
      <c r="J277" s="17" t="n"/>
    </row>
    <row r="278">
      <c r="A278" s="17" t="n"/>
      <c r="B278" s="17" t="n"/>
      <c r="C278" s="17" t="n"/>
      <c r="D278" s="17" t="n"/>
      <c r="E278" s="17" t="n"/>
      <c r="F278" s="17" t="n"/>
      <c r="G278" s="18" t="n"/>
      <c r="H278" s="19">
        <f>IF(OR(F278="",G278=""),"",EDATE(G278,F278))</f>
        <v/>
      </c>
      <c r="I278" s="20">
        <f>IF(H278="","",IF(H278&lt;TODAY(),"OVERDUE","No"))</f>
        <v/>
      </c>
      <c r="J278" s="17" t="n"/>
    </row>
    <row r="279">
      <c r="A279" s="17" t="n"/>
      <c r="B279" s="17" t="n"/>
      <c r="C279" s="17" t="n"/>
      <c r="D279" s="17" t="n"/>
      <c r="E279" s="17" t="n"/>
      <c r="F279" s="17" t="n"/>
      <c r="G279" s="18" t="n"/>
      <c r="H279" s="19">
        <f>IF(OR(F279="",G279=""),"",EDATE(G279,F279))</f>
        <v/>
      </c>
      <c r="I279" s="20">
        <f>IF(H279="","",IF(H279&lt;TODAY(),"OVERDUE","No"))</f>
        <v/>
      </c>
      <c r="J279" s="17" t="n"/>
    </row>
    <row r="280">
      <c r="A280" s="17" t="n"/>
      <c r="B280" s="17" t="n"/>
      <c r="C280" s="17" t="n"/>
      <c r="D280" s="17" t="n"/>
      <c r="E280" s="17" t="n"/>
      <c r="F280" s="17" t="n"/>
      <c r="G280" s="18" t="n"/>
      <c r="H280" s="19">
        <f>IF(OR(F280="",G280=""),"",EDATE(G280,F280))</f>
        <v/>
      </c>
      <c r="I280" s="20">
        <f>IF(H280="","",IF(H280&lt;TODAY(),"OVERDUE","No"))</f>
        <v/>
      </c>
      <c r="J280" s="17" t="n"/>
    </row>
    <row r="281">
      <c r="A281" s="17" t="n"/>
      <c r="B281" s="17" t="n"/>
      <c r="C281" s="17" t="n"/>
      <c r="D281" s="17" t="n"/>
      <c r="E281" s="17" t="n"/>
      <c r="F281" s="17" t="n"/>
      <c r="G281" s="18" t="n"/>
      <c r="H281" s="19">
        <f>IF(OR(F281="",G281=""),"",EDATE(G281,F281))</f>
        <v/>
      </c>
      <c r="I281" s="20">
        <f>IF(H281="","",IF(H281&lt;TODAY(),"OVERDUE","No"))</f>
        <v/>
      </c>
      <c r="J281" s="17" t="n"/>
    </row>
    <row r="282">
      <c r="A282" s="17" t="n"/>
      <c r="B282" s="17" t="n"/>
      <c r="C282" s="17" t="n"/>
      <c r="D282" s="17" t="n"/>
      <c r="E282" s="17" t="n"/>
      <c r="F282" s="17" t="n"/>
      <c r="G282" s="18" t="n"/>
      <c r="H282" s="19">
        <f>IF(OR(F282="",G282=""),"",EDATE(G282,F282))</f>
        <v/>
      </c>
      <c r="I282" s="20">
        <f>IF(H282="","",IF(H282&lt;TODAY(),"OVERDUE","No"))</f>
        <v/>
      </c>
      <c r="J282" s="17" t="n"/>
    </row>
    <row r="283">
      <c r="A283" s="17" t="n"/>
      <c r="B283" s="17" t="n"/>
      <c r="C283" s="17" t="n"/>
      <c r="D283" s="17" t="n"/>
      <c r="E283" s="17" t="n"/>
      <c r="F283" s="17" t="n"/>
      <c r="G283" s="18" t="n"/>
      <c r="H283" s="19">
        <f>IF(OR(F283="",G283=""),"",EDATE(G283,F283))</f>
        <v/>
      </c>
      <c r="I283" s="20">
        <f>IF(H283="","",IF(H283&lt;TODAY(),"OVERDUE","No"))</f>
        <v/>
      </c>
      <c r="J283" s="17" t="n"/>
    </row>
    <row r="284">
      <c r="A284" s="17" t="n"/>
      <c r="B284" s="17" t="n"/>
      <c r="C284" s="17" t="n"/>
      <c r="D284" s="17" t="n"/>
      <c r="E284" s="17" t="n"/>
      <c r="F284" s="17" t="n"/>
      <c r="G284" s="18" t="n"/>
      <c r="H284" s="19">
        <f>IF(OR(F284="",G284=""),"",EDATE(G284,F284))</f>
        <v/>
      </c>
      <c r="I284" s="20">
        <f>IF(H284="","",IF(H284&lt;TODAY(),"OVERDUE","No"))</f>
        <v/>
      </c>
      <c r="J284" s="17" t="n"/>
    </row>
    <row r="285">
      <c r="A285" s="17" t="n"/>
      <c r="B285" s="17" t="n"/>
      <c r="C285" s="17" t="n"/>
      <c r="D285" s="17" t="n"/>
      <c r="E285" s="17" t="n"/>
      <c r="F285" s="17" t="n"/>
      <c r="G285" s="18" t="n"/>
      <c r="H285" s="19">
        <f>IF(OR(F285="",G285=""),"",EDATE(G285,F285))</f>
        <v/>
      </c>
      <c r="I285" s="20">
        <f>IF(H285="","",IF(H285&lt;TODAY(),"OVERDUE","No"))</f>
        <v/>
      </c>
      <c r="J285" s="17" t="n"/>
    </row>
    <row r="286">
      <c r="A286" s="17" t="n"/>
      <c r="B286" s="17" t="n"/>
      <c r="C286" s="17" t="n"/>
      <c r="D286" s="17" t="n"/>
      <c r="E286" s="17" t="n"/>
      <c r="F286" s="17" t="n"/>
      <c r="G286" s="18" t="n"/>
      <c r="H286" s="19">
        <f>IF(OR(F286="",G286=""),"",EDATE(G286,F286))</f>
        <v/>
      </c>
      <c r="I286" s="20">
        <f>IF(H286="","",IF(H286&lt;TODAY(),"OVERDUE","No"))</f>
        <v/>
      </c>
      <c r="J286" s="17" t="n"/>
    </row>
    <row r="287">
      <c r="A287" s="17" t="n"/>
      <c r="B287" s="17" t="n"/>
      <c r="C287" s="17" t="n"/>
      <c r="D287" s="17" t="n"/>
      <c r="E287" s="17" t="n"/>
      <c r="F287" s="17" t="n"/>
      <c r="G287" s="18" t="n"/>
      <c r="H287" s="19">
        <f>IF(OR(F287="",G287=""),"",EDATE(G287,F287))</f>
        <v/>
      </c>
      <c r="I287" s="20">
        <f>IF(H287="","",IF(H287&lt;TODAY(),"OVERDUE","No"))</f>
        <v/>
      </c>
      <c r="J287" s="17" t="n"/>
    </row>
    <row r="288">
      <c r="A288" s="17" t="n"/>
      <c r="B288" s="17" t="n"/>
      <c r="C288" s="17" t="n"/>
      <c r="D288" s="17" t="n"/>
      <c r="E288" s="17" t="n"/>
      <c r="F288" s="17" t="n"/>
      <c r="G288" s="18" t="n"/>
      <c r="H288" s="19">
        <f>IF(OR(F288="",G288=""),"",EDATE(G288,F288))</f>
        <v/>
      </c>
      <c r="I288" s="20">
        <f>IF(H288="","",IF(H288&lt;TODAY(),"OVERDUE","No"))</f>
        <v/>
      </c>
      <c r="J288" s="17" t="n"/>
    </row>
    <row r="289">
      <c r="A289" s="17" t="n"/>
      <c r="B289" s="17" t="n"/>
      <c r="C289" s="17" t="n"/>
      <c r="D289" s="17" t="n"/>
      <c r="E289" s="17" t="n"/>
      <c r="F289" s="17" t="n"/>
      <c r="G289" s="18" t="n"/>
      <c r="H289" s="19">
        <f>IF(OR(F289="",G289=""),"",EDATE(G289,F289))</f>
        <v/>
      </c>
      <c r="I289" s="20">
        <f>IF(H289="","",IF(H289&lt;TODAY(),"OVERDUE","No"))</f>
        <v/>
      </c>
      <c r="J289" s="17" t="n"/>
    </row>
    <row r="290">
      <c r="A290" s="17" t="n"/>
      <c r="B290" s="17" t="n"/>
      <c r="C290" s="17" t="n"/>
      <c r="D290" s="17" t="n"/>
      <c r="E290" s="17" t="n"/>
      <c r="F290" s="17" t="n"/>
      <c r="G290" s="18" t="n"/>
      <c r="H290" s="19">
        <f>IF(OR(F290="",G290=""),"",EDATE(G290,F290))</f>
        <v/>
      </c>
      <c r="I290" s="20">
        <f>IF(H290="","",IF(H290&lt;TODAY(),"OVERDUE","No"))</f>
        <v/>
      </c>
      <c r="J290" s="17" t="n"/>
    </row>
    <row r="291">
      <c r="A291" s="17" t="n"/>
      <c r="B291" s="17" t="n"/>
      <c r="C291" s="17" t="n"/>
      <c r="D291" s="17" t="n"/>
      <c r="E291" s="17" t="n"/>
      <c r="F291" s="17" t="n"/>
      <c r="G291" s="18" t="n"/>
      <c r="H291" s="19">
        <f>IF(OR(F291="",G291=""),"",EDATE(G291,F291))</f>
        <v/>
      </c>
      <c r="I291" s="20">
        <f>IF(H291="","",IF(H291&lt;TODAY(),"OVERDUE","No"))</f>
        <v/>
      </c>
      <c r="J291" s="17" t="n"/>
    </row>
    <row r="292">
      <c r="A292" s="17" t="n"/>
      <c r="B292" s="17" t="n"/>
      <c r="C292" s="17" t="n"/>
      <c r="D292" s="17" t="n"/>
      <c r="E292" s="17" t="n"/>
      <c r="F292" s="17" t="n"/>
      <c r="G292" s="18" t="n"/>
      <c r="H292" s="19">
        <f>IF(OR(F292="",G292=""),"",EDATE(G292,F292))</f>
        <v/>
      </c>
      <c r="I292" s="20">
        <f>IF(H292="","",IF(H292&lt;TODAY(),"OVERDUE","No"))</f>
        <v/>
      </c>
      <c r="J292" s="17" t="n"/>
    </row>
    <row r="293">
      <c r="A293" s="17" t="n"/>
      <c r="B293" s="17" t="n"/>
      <c r="C293" s="17" t="n"/>
      <c r="D293" s="17" t="n"/>
      <c r="E293" s="17" t="n"/>
      <c r="F293" s="17" t="n"/>
      <c r="G293" s="18" t="n"/>
      <c r="H293" s="19">
        <f>IF(OR(F293="",G293=""),"",EDATE(G293,F293))</f>
        <v/>
      </c>
      <c r="I293" s="20">
        <f>IF(H293="","",IF(H293&lt;TODAY(),"OVERDUE","No"))</f>
        <v/>
      </c>
      <c r="J293" s="17" t="n"/>
    </row>
    <row r="294">
      <c r="A294" s="17" t="n"/>
      <c r="B294" s="17" t="n"/>
      <c r="C294" s="17" t="n"/>
      <c r="D294" s="17" t="n"/>
      <c r="E294" s="17" t="n"/>
      <c r="F294" s="17" t="n"/>
      <c r="G294" s="18" t="n"/>
      <c r="H294" s="19">
        <f>IF(OR(F294="",G294=""),"",EDATE(G294,F294))</f>
        <v/>
      </c>
      <c r="I294" s="20">
        <f>IF(H294="","",IF(H294&lt;TODAY(),"OVERDUE","No"))</f>
        <v/>
      </c>
      <c r="J294" s="17" t="n"/>
    </row>
    <row r="295">
      <c r="A295" s="17" t="n"/>
      <c r="B295" s="17" t="n"/>
      <c r="C295" s="17" t="n"/>
      <c r="D295" s="17" t="n"/>
      <c r="E295" s="17" t="n"/>
      <c r="F295" s="17" t="n"/>
      <c r="G295" s="18" t="n"/>
      <c r="H295" s="19">
        <f>IF(OR(F295="",G295=""),"",EDATE(G295,F295))</f>
        <v/>
      </c>
      <c r="I295" s="20">
        <f>IF(H295="","",IF(H295&lt;TODAY(),"OVERDUE","No"))</f>
        <v/>
      </c>
      <c r="J295" s="17" t="n"/>
    </row>
    <row r="296">
      <c r="A296" s="17" t="n"/>
      <c r="B296" s="17" t="n"/>
      <c r="C296" s="17" t="n"/>
      <c r="D296" s="17" t="n"/>
      <c r="E296" s="17" t="n"/>
      <c r="F296" s="17" t="n"/>
      <c r="G296" s="18" t="n"/>
      <c r="H296" s="19">
        <f>IF(OR(F296="",G296=""),"",EDATE(G296,F296))</f>
        <v/>
      </c>
      <c r="I296" s="20">
        <f>IF(H296="","",IF(H296&lt;TODAY(),"OVERDUE","No"))</f>
        <v/>
      </c>
      <c r="J296" s="17" t="n"/>
    </row>
    <row r="297">
      <c r="A297" s="17" t="n"/>
      <c r="B297" s="17" t="n"/>
      <c r="C297" s="17" t="n"/>
      <c r="D297" s="17" t="n"/>
      <c r="E297" s="17" t="n"/>
      <c r="F297" s="17" t="n"/>
      <c r="G297" s="18" t="n"/>
      <c r="H297" s="19">
        <f>IF(OR(F297="",G297=""),"",EDATE(G297,F297))</f>
        <v/>
      </c>
      <c r="I297" s="20">
        <f>IF(H297="","",IF(H297&lt;TODAY(),"OVERDUE","No"))</f>
        <v/>
      </c>
      <c r="J297" s="17" t="n"/>
    </row>
    <row r="298">
      <c r="A298" s="17" t="n"/>
      <c r="B298" s="17" t="n"/>
      <c r="C298" s="17" t="n"/>
      <c r="D298" s="17" t="n"/>
      <c r="E298" s="17" t="n"/>
      <c r="F298" s="17" t="n"/>
      <c r="G298" s="18" t="n"/>
      <c r="H298" s="19">
        <f>IF(OR(F298="",G298=""),"",EDATE(G298,F298))</f>
        <v/>
      </c>
      <c r="I298" s="20">
        <f>IF(H298="","",IF(H298&lt;TODAY(),"OVERDUE","No"))</f>
        <v/>
      </c>
      <c r="J298" s="17" t="n"/>
    </row>
    <row r="299">
      <c r="A299" s="17" t="n"/>
      <c r="B299" s="17" t="n"/>
      <c r="C299" s="17" t="n"/>
      <c r="D299" s="17" t="n"/>
      <c r="E299" s="17" t="n"/>
      <c r="F299" s="17" t="n"/>
      <c r="G299" s="18" t="n"/>
      <c r="H299" s="19">
        <f>IF(OR(F299="",G299=""),"",EDATE(G299,F299))</f>
        <v/>
      </c>
      <c r="I299" s="20">
        <f>IF(H299="","",IF(H299&lt;TODAY(),"OVERDUE","No"))</f>
        <v/>
      </c>
      <c r="J299" s="17" t="n"/>
    </row>
    <row r="300">
      <c r="A300" s="17" t="n"/>
      <c r="B300" s="17" t="n"/>
      <c r="C300" s="17" t="n"/>
      <c r="D300" s="17" t="n"/>
      <c r="E300" s="17" t="n"/>
      <c r="F300" s="17" t="n"/>
      <c r="G300" s="18" t="n"/>
      <c r="H300" s="19">
        <f>IF(OR(F300="",G300=""),"",EDATE(G300,F300))</f>
        <v/>
      </c>
      <c r="I300" s="20">
        <f>IF(H300="","",IF(H300&lt;TODAY(),"OVERDUE","No"))</f>
        <v/>
      </c>
      <c r="J300" s="17" t="n"/>
    </row>
    <row r="301">
      <c r="A301" s="17" t="n"/>
      <c r="B301" s="17" t="n"/>
      <c r="C301" s="17" t="n"/>
      <c r="D301" s="17" t="n"/>
      <c r="E301" s="17" t="n"/>
      <c r="F301" s="17" t="n"/>
      <c r="G301" s="18" t="n"/>
      <c r="H301" s="19">
        <f>IF(OR(F301="",G301=""),"",EDATE(G301,F301))</f>
        <v/>
      </c>
      <c r="I301" s="20">
        <f>IF(H301="","",IF(H301&lt;TODAY(),"OVERDUE","No"))</f>
        <v/>
      </c>
      <c r="J301" s="17" t="n"/>
    </row>
    <row r="302">
      <c r="A302" s="17" t="n"/>
      <c r="B302" s="17" t="n"/>
      <c r="C302" s="17" t="n"/>
      <c r="D302" s="17" t="n"/>
      <c r="E302" s="17" t="n"/>
      <c r="F302" s="17" t="n"/>
      <c r="G302" s="18" t="n"/>
      <c r="H302" s="19">
        <f>IF(OR(F302="",G302=""),"",EDATE(G302,F302))</f>
        <v/>
      </c>
      <c r="I302" s="20">
        <f>IF(H302="","",IF(H302&lt;TODAY(),"OVERDUE","No"))</f>
        <v/>
      </c>
      <c r="J302" s="17" t="n"/>
    </row>
    <row r="303">
      <c r="A303" s="17" t="n"/>
      <c r="B303" s="17" t="n"/>
      <c r="C303" s="17" t="n"/>
      <c r="D303" s="17" t="n"/>
      <c r="E303" s="17" t="n"/>
      <c r="F303" s="17" t="n"/>
      <c r="G303" s="18" t="n"/>
      <c r="H303" s="19">
        <f>IF(OR(F303="",G303=""),"",EDATE(G303,F303))</f>
        <v/>
      </c>
      <c r="I303" s="20">
        <f>IF(H303="","",IF(H303&lt;TODAY(),"OVERDUE","No"))</f>
        <v/>
      </c>
      <c r="J303" s="17" t="n"/>
    </row>
    <row r="304">
      <c r="A304" s="17" t="n"/>
      <c r="B304" s="17" t="n"/>
      <c r="C304" s="17" t="n"/>
      <c r="D304" s="17" t="n"/>
      <c r="E304" s="17" t="n"/>
      <c r="F304" s="17" t="n"/>
      <c r="G304" s="18" t="n"/>
      <c r="H304" s="19">
        <f>IF(OR(F304="",G304=""),"",EDATE(G304,F304))</f>
        <v/>
      </c>
      <c r="I304" s="20">
        <f>IF(H304="","",IF(H304&lt;TODAY(),"OVERDUE","No"))</f>
        <v/>
      </c>
      <c r="J304" s="17" t="n"/>
    </row>
    <row r="305">
      <c r="A305" s="17" t="n"/>
      <c r="B305" s="17" t="n"/>
      <c r="C305" s="17" t="n"/>
      <c r="D305" s="17" t="n"/>
      <c r="E305" s="17" t="n"/>
      <c r="F305" s="17" t="n"/>
      <c r="G305" s="18" t="n"/>
      <c r="H305" s="19">
        <f>IF(OR(F305="",G305=""),"",EDATE(G305,F305))</f>
        <v/>
      </c>
      <c r="I305" s="20">
        <f>IF(H305="","",IF(H305&lt;TODAY(),"OVERDUE","No"))</f>
        <v/>
      </c>
      <c r="J305" s="17" t="n"/>
    </row>
    <row r="306">
      <c r="A306" s="17" t="n"/>
      <c r="B306" s="17" t="n"/>
      <c r="C306" s="17" t="n"/>
      <c r="D306" s="17" t="n"/>
      <c r="E306" s="17" t="n"/>
      <c r="F306" s="17" t="n"/>
      <c r="G306" s="18" t="n"/>
      <c r="H306" s="19">
        <f>IF(OR(F306="",G306=""),"",EDATE(G306,F306))</f>
        <v/>
      </c>
      <c r="I306" s="20">
        <f>IF(H306="","",IF(H306&lt;TODAY(),"OVERDUE","No"))</f>
        <v/>
      </c>
      <c r="J306" s="17" t="n"/>
    </row>
    <row r="307">
      <c r="A307" s="17" t="n"/>
      <c r="B307" s="17" t="n"/>
      <c r="C307" s="17" t="n"/>
      <c r="D307" s="17" t="n"/>
      <c r="E307" s="17" t="n"/>
      <c r="F307" s="17" t="n"/>
      <c r="G307" s="18" t="n"/>
      <c r="H307" s="19">
        <f>IF(OR(F307="",G307=""),"",EDATE(G307,F307))</f>
        <v/>
      </c>
      <c r="I307" s="20">
        <f>IF(H307="","",IF(H307&lt;TODAY(),"OVERDUE","No"))</f>
        <v/>
      </c>
      <c r="J307" s="17" t="n"/>
    </row>
    <row r="308">
      <c r="A308" s="17" t="n"/>
      <c r="B308" s="17" t="n"/>
      <c r="C308" s="17" t="n"/>
      <c r="D308" s="17" t="n"/>
      <c r="E308" s="17" t="n"/>
      <c r="F308" s="17" t="n"/>
      <c r="G308" s="18" t="n"/>
      <c r="H308" s="19">
        <f>IF(OR(F308="",G308=""),"",EDATE(G308,F308))</f>
        <v/>
      </c>
      <c r="I308" s="20">
        <f>IF(H308="","",IF(H308&lt;TODAY(),"OVERDUE","No"))</f>
        <v/>
      </c>
      <c r="J308" s="17" t="n"/>
    </row>
    <row r="309">
      <c r="A309" s="17" t="n"/>
      <c r="B309" s="17" t="n"/>
      <c r="C309" s="17" t="n"/>
      <c r="D309" s="17" t="n"/>
      <c r="E309" s="17" t="n"/>
      <c r="F309" s="17" t="n"/>
      <c r="G309" s="18" t="n"/>
      <c r="H309" s="19">
        <f>IF(OR(F309="",G309=""),"",EDATE(G309,F309))</f>
        <v/>
      </c>
      <c r="I309" s="20">
        <f>IF(H309="","",IF(H309&lt;TODAY(),"OVERDUE","No"))</f>
        <v/>
      </c>
      <c r="J309" s="17" t="n"/>
    </row>
    <row r="310">
      <c r="A310" s="17" t="n"/>
      <c r="B310" s="17" t="n"/>
      <c r="C310" s="17" t="n"/>
      <c r="D310" s="17" t="n"/>
      <c r="E310" s="17" t="n"/>
      <c r="F310" s="17" t="n"/>
      <c r="G310" s="18" t="n"/>
      <c r="H310" s="19">
        <f>IF(OR(F310="",G310=""),"",EDATE(G310,F310))</f>
        <v/>
      </c>
      <c r="I310" s="20">
        <f>IF(H310="","",IF(H310&lt;TODAY(),"OVERDUE","No"))</f>
        <v/>
      </c>
      <c r="J310" s="17" t="n"/>
    </row>
    <row r="311">
      <c r="A311" s="17" t="n"/>
      <c r="B311" s="17" t="n"/>
      <c r="C311" s="17" t="n"/>
      <c r="D311" s="17" t="n"/>
      <c r="E311" s="17" t="n"/>
      <c r="F311" s="17" t="n"/>
      <c r="G311" s="18" t="n"/>
      <c r="H311" s="19">
        <f>IF(OR(F311="",G311=""),"",EDATE(G311,F311))</f>
        <v/>
      </c>
      <c r="I311" s="20">
        <f>IF(H311="","",IF(H311&lt;TODAY(),"OVERDUE","No"))</f>
        <v/>
      </c>
      <c r="J311" s="17" t="n"/>
    </row>
    <row r="312">
      <c r="A312" s="17" t="n"/>
      <c r="B312" s="17" t="n"/>
      <c r="C312" s="17" t="n"/>
      <c r="D312" s="17" t="n"/>
      <c r="E312" s="17" t="n"/>
      <c r="F312" s="17" t="n"/>
      <c r="G312" s="18" t="n"/>
      <c r="H312" s="19">
        <f>IF(OR(F312="",G312=""),"",EDATE(G312,F312))</f>
        <v/>
      </c>
      <c r="I312" s="20">
        <f>IF(H312="","",IF(H312&lt;TODAY(),"OVERDUE","No"))</f>
        <v/>
      </c>
      <c r="J312" s="17" t="n"/>
    </row>
    <row r="313">
      <c r="A313" s="17" t="n"/>
      <c r="B313" s="17" t="n"/>
      <c r="C313" s="17" t="n"/>
      <c r="D313" s="17" t="n"/>
      <c r="E313" s="17" t="n"/>
      <c r="F313" s="17" t="n"/>
      <c r="G313" s="18" t="n"/>
      <c r="H313" s="19">
        <f>IF(OR(F313="",G313=""),"",EDATE(G313,F313))</f>
        <v/>
      </c>
      <c r="I313" s="20">
        <f>IF(H313="","",IF(H313&lt;TODAY(),"OVERDUE","No"))</f>
        <v/>
      </c>
      <c r="J313" s="17" t="n"/>
    </row>
    <row r="314">
      <c r="A314" s="17" t="n"/>
      <c r="B314" s="17" t="n"/>
      <c r="C314" s="17" t="n"/>
      <c r="D314" s="17" t="n"/>
      <c r="E314" s="17" t="n"/>
      <c r="F314" s="17" t="n"/>
      <c r="G314" s="18" t="n"/>
      <c r="H314" s="19">
        <f>IF(OR(F314="",G314=""),"",EDATE(G314,F314))</f>
        <v/>
      </c>
      <c r="I314" s="20">
        <f>IF(H314="","",IF(H314&lt;TODAY(),"OVERDUE","No"))</f>
        <v/>
      </c>
      <c r="J314" s="17" t="n"/>
    </row>
    <row r="315">
      <c r="A315" s="17" t="n"/>
      <c r="B315" s="17" t="n"/>
      <c r="C315" s="17" t="n"/>
      <c r="D315" s="17" t="n"/>
      <c r="E315" s="17" t="n"/>
      <c r="F315" s="17" t="n"/>
      <c r="G315" s="18" t="n"/>
      <c r="H315" s="19">
        <f>IF(OR(F315="",G315=""),"",EDATE(G315,F315))</f>
        <v/>
      </c>
      <c r="I315" s="20">
        <f>IF(H315="","",IF(H315&lt;TODAY(),"OVERDUE","No"))</f>
        <v/>
      </c>
      <c r="J315" s="17" t="n"/>
    </row>
    <row r="316">
      <c r="A316" s="17" t="n"/>
      <c r="B316" s="17" t="n"/>
      <c r="C316" s="17" t="n"/>
      <c r="D316" s="17" t="n"/>
      <c r="E316" s="17" t="n"/>
      <c r="F316" s="17" t="n"/>
      <c r="G316" s="18" t="n"/>
      <c r="H316" s="19">
        <f>IF(OR(F316="",G316=""),"",EDATE(G316,F316))</f>
        <v/>
      </c>
      <c r="I316" s="20">
        <f>IF(H316="","",IF(H316&lt;TODAY(),"OVERDUE","No"))</f>
        <v/>
      </c>
      <c r="J316" s="17" t="n"/>
    </row>
    <row r="317">
      <c r="A317" s="17" t="n"/>
      <c r="B317" s="17" t="n"/>
      <c r="C317" s="17" t="n"/>
      <c r="D317" s="17" t="n"/>
      <c r="E317" s="17" t="n"/>
      <c r="F317" s="17" t="n"/>
      <c r="G317" s="18" t="n"/>
      <c r="H317" s="19">
        <f>IF(OR(F317="",G317=""),"",EDATE(G317,F317))</f>
        <v/>
      </c>
      <c r="I317" s="20">
        <f>IF(H317="","",IF(H317&lt;TODAY(),"OVERDUE","No"))</f>
        <v/>
      </c>
      <c r="J317" s="17" t="n"/>
    </row>
    <row r="318">
      <c r="A318" s="17" t="n"/>
      <c r="B318" s="17" t="n"/>
      <c r="C318" s="17" t="n"/>
      <c r="D318" s="17" t="n"/>
      <c r="E318" s="17" t="n"/>
      <c r="F318" s="17" t="n"/>
      <c r="G318" s="18" t="n"/>
      <c r="H318" s="19">
        <f>IF(OR(F318="",G318=""),"",EDATE(G318,F318))</f>
        <v/>
      </c>
      <c r="I318" s="20">
        <f>IF(H318="","",IF(H318&lt;TODAY(),"OVERDUE","No"))</f>
        <v/>
      </c>
      <c r="J318" s="17" t="n"/>
    </row>
    <row r="319">
      <c r="A319" s="17" t="n"/>
      <c r="B319" s="17" t="n"/>
      <c r="C319" s="17" t="n"/>
      <c r="D319" s="17" t="n"/>
      <c r="E319" s="17" t="n"/>
      <c r="F319" s="17" t="n"/>
      <c r="G319" s="18" t="n"/>
      <c r="H319" s="19">
        <f>IF(OR(F319="",G319=""),"",EDATE(G319,F319))</f>
        <v/>
      </c>
      <c r="I319" s="20">
        <f>IF(H319="","",IF(H319&lt;TODAY(),"OVERDUE","No"))</f>
        <v/>
      </c>
      <c r="J319" s="17" t="n"/>
    </row>
    <row r="320">
      <c r="A320" s="17" t="n"/>
      <c r="B320" s="17" t="n"/>
      <c r="C320" s="17" t="n"/>
      <c r="D320" s="17" t="n"/>
      <c r="E320" s="17" t="n"/>
      <c r="F320" s="17" t="n"/>
      <c r="G320" s="18" t="n"/>
      <c r="H320" s="19">
        <f>IF(OR(F320="",G320=""),"",EDATE(G320,F320))</f>
        <v/>
      </c>
      <c r="I320" s="20">
        <f>IF(H320="","",IF(H320&lt;TODAY(),"OVERDUE","No"))</f>
        <v/>
      </c>
      <c r="J320" s="17" t="n"/>
    </row>
    <row r="321">
      <c r="A321" s="17" t="n"/>
      <c r="B321" s="17" t="n"/>
      <c r="C321" s="17" t="n"/>
      <c r="D321" s="17" t="n"/>
      <c r="E321" s="17" t="n"/>
      <c r="F321" s="17" t="n"/>
      <c r="G321" s="18" t="n"/>
      <c r="H321" s="19">
        <f>IF(OR(F321="",G321=""),"",EDATE(G321,F321))</f>
        <v/>
      </c>
      <c r="I321" s="20">
        <f>IF(H321="","",IF(H321&lt;TODAY(),"OVERDUE","No"))</f>
        <v/>
      </c>
      <c r="J321" s="17" t="n"/>
    </row>
    <row r="322">
      <c r="A322" s="17" t="n"/>
      <c r="B322" s="17" t="n"/>
      <c r="C322" s="17" t="n"/>
      <c r="D322" s="17" t="n"/>
      <c r="E322" s="17" t="n"/>
      <c r="F322" s="17" t="n"/>
      <c r="G322" s="18" t="n"/>
      <c r="H322" s="19">
        <f>IF(OR(F322="",G322=""),"",EDATE(G322,F322))</f>
        <v/>
      </c>
      <c r="I322" s="20">
        <f>IF(H322="","",IF(H322&lt;TODAY(),"OVERDUE","No"))</f>
        <v/>
      </c>
      <c r="J322" s="17" t="n"/>
    </row>
    <row r="323">
      <c r="A323" s="17" t="n"/>
      <c r="B323" s="17" t="n"/>
      <c r="C323" s="17" t="n"/>
      <c r="D323" s="17" t="n"/>
      <c r="E323" s="17" t="n"/>
      <c r="F323" s="17" t="n"/>
      <c r="G323" s="18" t="n"/>
      <c r="H323" s="19">
        <f>IF(OR(F323="",G323=""),"",EDATE(G323,F323))</f>
        <v/>
      </c>
      <c r="I323" s="20">
        <f>IF(H323="","",IF(H323&lt;TODAY(),"OVERDUE","No"))</f>
        <v/>
      </c>
      <c r="J323" s="17" t="n"/>
    </row>
    <row r="324">
      <c r="A324" s="17" t="n"/>
      <c r="B324" s="17" t="n"/>
      <c r="C324" s="17" t="n"/>
      <c r="D324" s="17" t="n"/>
      <c r="E324" s="17" t="n"/>
      <c r="F324" s="17" t="n"/>
      <c r="G324" s="18" t="n"/>
      <c r="H324" s="19">
        <f>IF(OR(F324="",G324=""),"",EDATE(G324,F324))</f>
        <v/>
      </c>
      <c r="I324" s="20">
        <f>IF(H324="","",IF(H324&lt;TODAY(),"OVERDUE","No"))</f>
        <v/>
      </c>
      <c r="J324" s="17" t="n"/>
    </row>
    <row r="325">
      <c r="A325" s="17" t="n"/>
      <c r="B325" s="17" t="n"/>
      <c r="C325" s="17" t="n"/>
      <c r="D325" s="17" t="n"/>
      <c r="E325" s="17" t="n"/>
      <c r="F325" s="17" t="n"/>
      <c r="G325" s="18" t="n"/>
      <c r="H325" s="19">
        <f>IF(OR(F325="",G325=""),"",EDATE(G325,F325))</f>
        <v/>
      </c>
      <c r="I325" s="20">
        <f>IF(H325="","",IF(H325&lt;TODAY(),"OVERDUE","No"))</f>
        <v/>
      </c>
      <c r="J325" s="17" t="n"/>
    </row>
    <row r="326">
      <c r="A326" s="17" t="n"/>
      <c r="B326" s="17" t="n"/>
      <c r="C326" s="17" t="n"/>
      <c r="D326" s="17" t="n"/>
      <c r="E326" s="17" t="n"/>
      <c r="F326" s="17" t="n"/>
      <c r="G326" s="18" t="n"/>
      <c r="H326" s="19">
        <f>IF(OR(F326="",G326=""),"",EDATE(G326,F326))</f>
        <v/>
      </c>
      <c r="I326" s="20">
        <f>IF(H326="","",IF(H326&lt;TODAY(),"OVERDUE","No"))</f>
        <v/>
      </c>
      <c r="J326" s="17" t="n"/>
    </row>
    <row r="327">
      <c r="A327" s="17" t="n"/>
      <c r="B327" s="17" t="n"/>
      <c r="C327" s="17" t="n"/>
      <c r="D327" s="17" t="n"/>
      <c r="E327" s="17" t="n"/>
      <c r="F327" s="17" t="n"/>
      <c r="G327" s="18" t="n"/>
      <c r="H327" s="19">
        <f>IF(OR(F327="",G327=""),"",EDATE(G327,F327))</f>
        <v/>
      </c>
      <c r="I327" s="20">
        <f>IF(H327="","",IF(H327&lt;TODAY(),"OVERDUE","No"))</f>
        <v/>
      </c>
      <c r="J327" s="17" t="n"/>
    </row>
    <row r="328">
      <c r="A328" s="17" t="n"/>
      <c r="B328" s="17" t="n"/>
      <c r="C328" s="17" t="n"/>
      <c r="D328" s="17" t="n"/>
      <c r="E328" s="17" t="n"/>
      <c r="F328" s="17" t="n"/>
      <c r="G328" s="18" t="n"/>
      <c r="H328" s="19">
        <f>IF(OR(F328="",G328=""),"",EDATE(G328,F328))</f>
        <v/>
      </c>
      <c r="I328" s="20">
        <f>IF(H328="","",IF(H328&lt;TODAY(),"OVERDUE","No"))</f>
        <v/>
      </c>
      <c r="J328" s="17" t="n"/>
    </row>
    <row r="329">
      <c r="A329" s="17" t="n"/>
      <c r="B329" s="17" t="n"/>
      <c r="C329" s="17" t="n"/>
      <c r="D329" s="17" t="n"/>
      <c r="E329" s="17" t="n"/>
      <c r="F329" s="17" t="n"/>
      <c r="G329" s="18" t="n"/>
      <c r="H329" s="19">
        <f>IF(OR(F329="",G329=""),"",EDATE(G329,F329))</f>
        <v/>
      </c>
      <c r="I329" s="20">
        <f>IF(H329="","",IF(H329&lt;TODAY(),"OVERDUE","No"))</f>
        <v/>
      </c>
      <c r="J329" s="17" t="n"/>
    </row>
    <row r="330">
      <c r="A330" s="17" t="n"/>
      <c r="B330" s="17" t="n"/>
      <c r="C330" s="17" t="n"/>
      <c r="D330" s="17" t="n"/>
      <c r="E330" s="17" t="n"/>
      <c r="F330" s="17" t="n"/>
      <c r="G330" s="18" t="n"/>
      <c r="H330" s="19">
        <f>IF(OR(F330="",G330=""),"",EDATE(G330,F330))</f>
        <v/>
      </c>
      <c r="I330" s="20">
        <f>IF(H330="","",IF(H330&lt;TODAY(),"OVERDUE","No"))</f>
        <v/>
      </c>
      <c r="J330" s="17" t="n"/>
    </row>
    <row r="331">
      <c r="A331" s="17" t="n"/>
      <c r="B331" s="17" t="n"/>
      <c r="C331" s="17" t="n"/>
      <c r="D331" s="17" t="n"/>
      <c r="E331" s="17" t="n"/>
      <c r="F331" s="17" t="n"/>
      <c r="G331" s="18" t="n"/>
      <c r="H331" s="19">
        <f>IF(OR(F331="",G331=""),"",EDATE(G331,F331))</f>
        <v/>
      </c>
      <c r="I331" s="20">
        <f>IF(H331="","",IF(H331&lt;TODAY(),"OVERDUE","No"))</f>
        <v/>
      </c>
      <c r="J331" s="17" t="n"/>
    </row>
    <row r="332">
      <c r="A332" s="17" t="n"/>
      <c r="B332" s="17" t="n"/>
      <c r="C332" s="17" t="n"/>
      <c r="D332" s="17" t="n"/>
      <c r="E332" s="17" t="n"/>
      <c r="F332" s="17" t="n"/>
      <c r="G332" s="18" t="n"/>
      <c r="H332" s="19">
        <f>IF(OR(F332="",G332=""),"",EDATE(G332,F332))</f>
        <v/>
      </c>
      <c r="I332" s="20">
        <f>IF(H332="","",IF(H332&lt;TODAY(),"OVERDUE","No"))</f>
        <v/>
      </c>
      <c r="J332" s="17" t="n"/>
    </row>
    <row r="333">
      <c r="A333" s="17" t="n"/>
      <c r="B333" s="17" t="n"/>
      <c r="C333" s="17" t="n"/>
      <c r="D333" s="17" t="n"/>
      <c r="E333" s="17" t="n"/>
      <c r="F333" s="17" t="n"/>
      <c r="G333" s="18" t="n"/>
      <c r="H333" s="19">
        <f>IF(OR(F333="",G333=""),"",EDATE(G333,F333))</f>
        <v/>
      </c>
      <c r="I333" s="20">
        <f>IF(H333="","",IF(H333&lt;TODAY(),"OVERDUE","No"))</f>
        <v/>
      </c>
      <c r="J333" s="17" t="n"/>
    </row>
    <row r="334">
      <c r="A334" s="17" t="n"/>
      <c r="B334" s="17" t="n"/>
      <c r="C334" s="17" t="n"/>
      <c r="D334" s="17" t="n"/>
      <c r="E334" s="17" t="n"/>
      <c r="F334" s="17" t="n"/>
      <c r="G334" s="18" t="n"/>
      <c r="H334" s="19">
        <f>IF(OR(F334="",G334=""),"",EDATE(G334,F334))</f>
        <v/>
      </c>
      <c r="I334" s="20">
        <f>IF(H334="","",IF(H334&lt;TODAY(),"OVERDUE","No"))</f>
        <v/>
      </c>
      <c r="J334" s="17" t="n"/>
    </row>
    <row r="335">
      <c r="A335" s="17" t="n"/>
      <c r="B335" s="17" t="n"/>
      <c r="C335" s="17" t="n"/>
      <c r="D335" s="17" t="n"/>
      <c r="E335" s="17" t="n"/>
      <c r="F335" s="17" t="n"/>
      <c r="G335" s="18" t="n"/>
      <c r="H335" s="19">
        <f>IF(OR(F335="",G335=""),"",EDATE(G335,F335))</f>
        <v/>
      </c>
      <c r="I335" s="20">
        <f>IF(H335="","",IF(H335&lt;TODAY(),"OVERDUE","No"))</f>
        <v/>
      </c>
      <c r="J335" s="17" t="n"/>
    </row>
    <row r="336">
      <c r="A336" s="17" t="n"/>
      <c r="B336" s="17" t="n"/>
      <c r="C336" s="17" t="n"/>
      <c r="D336" s="17" t="n"/>
      <c r="E336" s="17" t="n"/>
      <c r="F336" s="17" t="n"/>
      <c r="G336" s="18" t="n"/>
      <c r="H336" s="19">
        <f>IF(OR(F336="",G336=""),"",EDATE(G336,F336))</f>
        <v/>
      </c>
      <c r="I336" s="20">
        <f>IF(H336="","",IF(H336&lt;TODAY(),"OVERDUE","No"))</f>
        <v/>
      </c>
      <c r="J336" s="17" t="n"/>
    </row>
    <row r="337">
      <c r="A337" s="17" t="n"/>
      <c r="B337" s="17" t="n"/>
      <c r="C337" s="17" t="n"/>
      <c r="D337" s="17" t="n"/>
      <c r="E337" s="17" t="n"/>
      <c r="F337" s="17" t="n"/>
      <c r="G337" s="18" t="n"/>
      <c r="H337" s="19">
        <f>IF(OR(F337="",G337=""),"",EDATE(G337,F337))</f>
        <v/>
      </c>
      <c r="I337" s="20">
        <f>IF(H337="","",IF(H337&lt;TODAY(),"OVERDUE","No"))</f>
        <v/>
      </c>
      <c r="J337" s="17" t="n"/>
    </row>
    <row r="338">
      <c r="A338" s="17" t="n"/>
      <c r="B338" s="17" t="n"/>
      <c r="C338" s="17" t="n"/>
      <c r="D338" s="17" t="n"/>
      <c r="E338" s="17" t="n"/>
      <c r="F338" s="17" t="n"/>
      <c r="G338" s="18" t="n"/>
      <c r="H338" s="19">
        <f>IF(OR(F338="",G338=""),"",EDATE(G338,F338))</f>
        <v/>
      </c>
      <c r="I338" s="20">
        <f>IF(H338="","",IF(H338&lt;TODAY(),"OVERDUE","No"))</f>
        <v/>
      </c>
      <c r="J338" s="17" t="n"/>
    </row>
    <row r="339">
      <c r="A339" s="17" t="n"/>
      <c r="B339" s="17" t="n"/>
      <c r="C339" s="17" t="n"/>
      <c r="D339" s="17" t="n"/>
      <c r="E339" s="17" t="n"/>
      <c r="F339" s="17" t="n"/>
      <c r="G339" s="18" t="n"/>
      <c r="H339" s="19">
        <f>IF(OR(F339="",G339=""),"",EDATE(G339,F339))</f>
        <v/>
      </c>
      <c r="I339" s="20">
        <f>IF(H339="","",IF(H339&lt;TODAY(),"OVERDUE","No"))</f>
        <v/>
      </c>
      <c r="J339" s="17" t="n"/>
    </row>
    <row r="340">
      <c r="A340" s="17" t="n"/>
      <c r="B340" s="17" t="n"/>
      <c r="C340" s="17" t="n"/>
      <c r="D340" s="17" t="n"/>
      <c r="E340" s="17" t="n"/>
      <c r="F340" s="17" t="n"/>
      <c r="G340" s="18" t="n"/>
      <c r="H340" s="19">
        <f>IF(OR(F340="",G340=""),"",EDATE(G340,F340))</f>
        <v/>
      </c>
      <c r="I340" s="20">
        <f>IF(H340="","",IF(H340&lt;TODAY(),"OVERDUE","No"))</f>
        <v/>
      </c>
      <c r="J340" s="17" t="n"/>
    </row>
    <row r="341">
      <c r="A341" s="17" t="n"/>
      <c r="B341" s="17" t="n"/>
      <c r="C341" s="17" t="n"/>
      <c r="D341" s="17" t="n"/>
      <c r="E341" s="17" t="n"/>
      <c r="F341" s="17" t="n"/>
      <c r="G341" s="18" t="n"/>
      <c r="H341" s="19">
        <f>IF(OR(F341="",G341=""),"",EDATE(G341,F341))</f>
        <v/>
      </c>
      <c r="I341" s="20">
        <f>IF(H341="","",IF(H341&lt;TODAY(),"OVERDUE","No"))</f>
        <v/>
      </c>
      <c r="J341" s="17" t="n"/>
    </row>
    <row r="342">
      <c r="A342" s="17" t="n"/>
      <c r="B342" s="17" t="n"/>
      <c r="C342" s="17" t="n"/>
      <c r="D342" s="17" t="n"/>
      <c r="E342" s="17" t="n"/>
      <c r="F342" s="17" t="n"/>
      <c r="G342" s="18" t="n"/>
      <c r="H342" s="19">
        <f>IF(OR(F342="",G342=""),"",EDATE(G342,F342))</f>
        <v/>
      </c>
      <c r="I342" s="20">
        <f>IF(H342="","",IF(H342&lt;TODAY(),"OVERDUE","No"))</f>
        <v/>
      </c>
      <c r="J342" s="17" t="n"/>
    </row>
    <row r="343">
      <c r="A343" s="17" t="n"/>
      <c r="B343" s="17" t="n"/>
      <c r="C343" s="17" t="n"/>
      <c r="D343" s="17" t="n"/>
      <c r="E343" s="17" t="n"/>
      <c r="F343" s="17" t="n"/>
      <c r="G343" s="18" t="n"/>
      <c r="H343" s="19">
        <f>IF(OR(F343="",G343=""),"",EDATE(G343,F343))</f>
        <v/>
      </c>
      <c r="I343" s="20">
        <f>IF(H343="","",IF(H343&lt;TODAY(),"OVERDUE","No"))</f>
        <v/>
      </c>
      <c r="J343" s="17" t="n"/>
    </row>
    <row r="344">
      <c r="A344" s="17" t="n"/>
      <c r="B344" s="17" t="n"/>
      <c r="C344" s="17" t="n"/>
      <c r="D344" s="17" t="n"/>
      <c r="E344" s="17" t="n"/>
      <c r="F344" s="17" t="n"/>
      <c r="G344" s="18" t="n"/>
      <c r="H344" s="19">
        <f>IF(OR(F344="",G344=""),"",EDATE(G344,F344))</f>
        <v/>
      </c>
      <c r="I344" s="20">
        <f>IF(H344="","",IF(H344&lt;TODAY(),"OVERDUE","No"))</f>
        <v/>
      </c>
      <c r="J344" s="17" t="n"/>
    </row>
    <row r="345">
      <c r="A345" s="17" t="n"/>
      <c r="B345" s="17" t="n"/>
      <c r="C345" s="17" t="n"/>
      <c r="D345" s="17" t="n"/>
      <c r="E345" s="17" t="n"/>
      <c r="F345" s="17" t="n"/>
      <c r="G345" s="18" t="n"/>
      <c r="H345" s="19">
        <f>IF(OR(F345="",G345=""),"",EDATE(G345,F345))</f>
        <v/>
      </c>
      <c r="I345" s="20">
        <f>IF(H345="","",IF(H345&lt;TODAY(),"OVERDUE","No"))</f>
        <v/>
      </c>
      <c r="J345" s="17" t="n"/>
    </row>
    <row r="346">
      <c r="A346" s="17" t="n"/>
      <c r="B346" s="17" t="n"/>
      <c r="C346" s="17" t="n"/>
      <c r="D346" s="17" t="n"/>
      <c r="E346" s="17" t="n"/>
      <c r="F346" s="17" t="n"/>
      <c r="G346" s="18" t="n"/>
      <c r="H346" s="19">
        <f>IF(OR(F346="",G346=""),"",EDATE(G346,F346))</f>
        <v/>
      </c>
      <c r="I346" s="20">
        <f>IF(H346="","",IF(H346&lt;TODAY(),"OVERDUE","No"))</f>
        <v/>
      </c>
      <c r="J346" s="17" t="n"/>
    </row>
    <row r="347">
      <c r="A347" s="17" t="n"/>
      <c r="B347" s="17" t="n"/>
      <c r="C347" s="17" t="n"/>
      <c r="D347" s="17" t="n"/>
      <c r="E347" s="17" t="n"/>
      <c r="F347" s="17" t="n"/>
      <c r="G347" s="18" t="n"/>
      <c r="H347" s="19">
        <f>IF(OR(F347="",G347=""),"",EDATE(G347,F347))</f>
        <v/>
      </c>
      <c r="I347" s="20">
        <f>IF(H347="","",IF(H347&lt;TODAY(),"OVERDUE","No"))</f>
        <v/>
      </c>
      <c r="J347" s="17" t="n"/>
    </row>
    <row r="348">
      <c r="A348" s="17" t="n"/>
      <c r="B348" s="17" t="n"/>
      <c r="C348" s="17" t="n"/>
      <c r="D348" s="17" t="n"/>
      <c r="E348" s="17" t="n"/>
      <c r="F348" s="17" t="n"/>
      <c r="G348" s="18" t="n"/>
      <c r="H348" s="19">
        <f>IF(OR(F348="",G348=""),"",EDATE(G348,F348))</f>
        <v/>
      </c>
      <c r="I348" s="20">
        <f>IF(H348="","",IF(H348&lt;TODAY(),"OVERDUE","No"))</f>
        <v/>
      </c>
      <c r="J348" s="17" t="n"/>
    </row>
    <row r="349">
      <c r="A349" s="17" t="n"/>
      <c r="B349" s="17" t="n"/>
      <c r="C349" s="17" t="n"/>
      <c r="D349" s="17" t="n"/>
      <c r="E349" s="17" t="n"/>
      <c r="F349" s="17" t="n"/>
      <c r="G349" s="18" t="n"/>
      <c r="H349" s="19">
        <f>IF(OR(F349="",G349=""),"",EDATE(G349,F349))</f>
        <v/>
      </c>
      <c r="I349" s="20">
        <f>IF(H349="","",IF(H349&lt;TODAY(),"OVERDUE","No"))</f>
        <v/>
      </c>
      <c r="J349" s="17" t="n"/>
    </row>
    <row r="350">
      <c r="A350" s="17" t="n"/>
      <c r="B350" s="17" t="n"/>
      <c r="C350" s="17" t="n"/>
      <c r="D350" s="17" t="n"/>
      <c r="E350" s="17" t="n"/>
      <c r="F350" s="17" t="n"/>
      <c r="G350" s="18" t="n"/>
      <c r="H350" s="19">
        <f>IF(OR(F350="",G350=""),"",EDATE(G350,F350))</f>
        <v/>
      </c>
      <c r="I350" s="20">
        <f>IF(H350="","",IF(H350&lt;TODAY(),"OVERDUE","No"))</f>
        <v/>
      </c>
      <c r="J350" s="17" t="n"/>
    </row>
    <row r="351">
      <c r="A351" s="17" t="n"/>
      <c r="B351" s="17" t="n"/>
      <c r="C351" s="17" t="n"/>
      <c r="D351" s="17" t="n"/>
      <c r="E351" s="17" t="n"/>
      <c r="F351" s="17" t="n"/>
      <c r="G351" s="18" t="n"/>
      <c r="H351" s="19">
        <f>IF(OR(F351="",G351=""),"",EDATE(G351,F351))</f>
        <v/>
      </c>
      <c r="I351" s="20">
        <f>IF(H351="","",IF(H351&lt;TODAY(),"OVERDUE","No"))</f>
        <v/>
      </c>
      <c r="J351" s="17" t="n"/>
    </row>
    <row r="352">
      <c r="A352" s="17" t="n"/>
      <c r="B352" s="17" t="n"/>
      <c r="C352" s="17" t="n"/>
      <c r="D352" s="17" t="n"/>
      <c r="E352" s="17" t="n"/>
      <c r="F352" s="17" t="n"/>
      <c r="G352" s="18" t="n"/>
      <c r="H352" s="19">
        <f>IF(OR(F352="",G352=""),"",EDATE(G352,F352))</f>
        <v/>
      </c>
      <c r="I352" s="20">
        <f>IF(H352="","",IF(H352&lt;TODAY(),"OVERDUE","No"))</f>
        <v/>
      </c>
      <c r="J352" s="17" t="n"/>
    </row>
    <row r="353">
      <c r="A353" s="17" t="n"/>
      <c r="B353" s="17" t="n"/>
      <c r="C353" s="17" t="n"/>
      <c r="D353" s="17" t="n"/>
      <c r="E353" s="17" t="n"/>
      <c r="F353" s="17" t="n"/>
      <c r="G353" s="18" t="n"/>
      <c r="H353" s="19">
        <f>IF(OR(F353="",G353=""),"",EDATE(G353,F353))</f>
        <v/>
      </c>
      <c r="I353" s="20">
        <f>IF(H353="","",IF(H353&lt;TODAY(),"OVERDUE","No"))</f>
        <v/>
      </c>
      <c r="J353" s="17" t="n"/>
    </row>
    <row r="354">
      <c r="A354" s="17" t="n"/>
      <c r="B354" s="17" t="n"/>
      <c r="C354" s="17" t="n"/>
      <c r="D354" s="17" t="n"/>
      <c r="E354" s="17" t="n"/>
      <c r="F354" s="17" t="n"/>
      <c r="G354" s="18" t="n"/>
      <c r="H354" s="19">
        <f>IF(OR(F354="",G354=""),"",EDATE(G354,F354))</f>
        <v/>
      </c>
      <c r="I354" s="20">
        <f>IF(H354="","",IF(H354&lt;TODAY(),"OVERDUE","No"))</f>
        <v/>
      </c>
      <c r="J354" s="17" t="n"/>
    </row>
    <row r="355">
      <c r="A355" s="17" t="n"/>
      <c r="B355" s="17" t="n"/>
      <c r="C355" s="17" t="n"/>
      <c r="D355" s="17" t="n"/>
      <c r="E355" s="17" t="n"/>
      <c r="F355" s="17" t="n"/>
      <c r="G355" s="18" t="n"/>
      <c r="H355" s="19">
        <f>IF(OR(F355="",G355=""),"",EDATE(G355,F355))</f>
        <v/>
      </c>
      <c r="I355" s="20">
        <f>IF(H355="","",IF(H355&lt;TODAY(),"OVERDUE","No"))</f>
        <v/>
      </c>
      <c r="J355" s="17" t="n"/>
    </row>
    <row r="356">
      <c r="A356" s="17" t="n"/>
      <c r="B356" s="17" t="n"/>
      <c r="C356" s="17" t="n"/>
      <c r="D356" s="17" t="n"/>
      <c r="E356" s="17" t="n"/>
      <c r="F356" s="17" t="n"/>
      <c r="G356" s="18" t="n"/>
      <c r="H356" s="19">
        <f>IF(OR(F356="",G356=""),"",EDATE(G356,F356))</f>
        <v/>
      </c>
      <c r="I356" s="20">
        <f>IF(H356="","",IF(H356&lt;TODAY(),"OVERDUE","No"))</f>
        <v/>
      </c>
      <c r="J356" s="17" t="n"/>
    </row>
    <row r="357">
      <c r="A357" s="17" t="n"/>
      <c r="B357" s="17" t="n"/>
      <c r="C357" s="17" t="n"/>
      <c r="D357" s="17" t="n"/>
      <c r="E357" s="17" t="n"/>
      <c r="F357" s="17" t="n"/>
      <c r="G357" s="18" t="n"/>
      <c r="H357" s="19">
        <f>IF(OR(F357="",G357=""),"",EDATE(G357,F357))</f>
        <v/>
      </c>
      <c r="I357" s="20">
        <f>IF(H357="","",IF(H357&lt;TODAY(),"OVERDUE","No"))</f>
        <v/>
      </c>
      <c r="J357" s="17" t="n"/>
    </row>
    <row r="358">
      <c r="A358" s="17" t="n"/>
      <c r="B358" s="17" t="n"/>
      <c r="C358" s="17" t="n"/>
      <c r="D358" s="17" t="n"/>
      <c r="E358" s="17" t="n"/>
      <c r="F358" s="17" t="n"/>
      <c r="G358" s="18" t="n"/>
      <c r="H358" s="19">
        <f>IF(OR(F358="",G358=""),"",EDATE(G358,F358))</f>
        <v/>
      </c>
      <c r="I358" s="20">
        <f>IF(H358="","",IF(H358&lt;TODAY(),"OVERDUE","No"))</f>
        <v/>
      </c>
      <c r="J358" s="17" t="n"/>
    </row>
    <row r="359">
      <c r="A359" s="17" t="n"/>
      <c r="B359" s="17" t="n"/>
      <c r="C359" s="17" t="n"/>
      <c r="D359" s="17" t="n"/>
      <c r="E359" s="17" t="n"/>
      <c r="F359" s="17" t="n"/>
      <c r="G359" s="18" t="n"/>
      <c r="H359" s="19">
        <f>IF(OR(F359="",G359=""),"",EDATE(G359,F359))</f>
        <v/>
      </c>
      <c r="I359" s="20">
        <f>IF(H359="","",IF(H359&lt;TODAY(),"OVERDUE","No"))</f>
        <v/>
      </c>
      <c r="J359" s="17" t="n"/>
    </row>
    <row r="360">
      <c r="A360" s="17" t="n"/>
      <c r="B360" s="17" t="n"/>
      <c r="C360" s="17" t="n"/>
      <c r="D360" s="17" t="n"/>
      <c r="E360" s="17" t="n"/>
      <c r="F360" s="17" t="n"/>
      <c r="G360" s="18" t="n"/>
      <c r="H360" s="19">
        <f>IF(OR(F360="",G360=""),"",EDATE(G360,F360))</f>
        <v/>
      </c>
      <c r="I360" s="20">
        <f>IF(H360="","",IF(H360&lt;TODAY(),"OVERDUE","No"))</f>
        <v/>
      </c>
      <c r="J360" s="17" t="n"/>
    </row>
    <row r="361">
      <c r="A361" s="17" t="n"/>
      <c r="B361" s="17" t="n"/>
      <c r="C361" s="17" t="n"/>
      <c r="D361" s="17" t="n"/>
      <c r="E361" s="17" t="n"/>
      <c r="F361" s="17" t="n"/>
      <c r="G361" s="18" t="n"/>
      <c r="H361" s="19">
        <f>IF(OR(F361="",G361=""),"",EDATE(G361,F361))</f>
        <v/>
      </c>
      <c r="I361" s="20">
        <f>IF(H361="","",IF(H361&lt;TODAY(),"OVERDUE","No"))</f>
        <v/>
      </c>
      <c r="J361" s="17" t="n"/>
    </row>
    <row r="362">
      <c r="A362" s="17" t="n"/>
      <c r="B362" s="17" t="n"/>
      <c r="C362" s="17" t="n"/>
      <c r="D362" s="17" t="n"/>
      <c r="E362" s="17" t="n"/>
      <c r="F362" s="17" t="n"/>
      <c r="G362" s="18" t="n"/>
      <c r="H362" s="19">
        <f>IF(OR(F362="",G362=""),"",EDATE(G362,F362))</f>
        <v/>
      </c>
      <c r="I362" s="20">
        <f>IF(H362="","",IF(H362&lt;TODAY(),"OVERDUE","No"))</f>
        <v/>
      </c>
      <c r="J362" s="17" t="n"/>
    </row>
    <row r="363">
      <c r="A363" s="17" t="n"/>
      <c r="B363" s="17" t="n"/>
      <c r="C363" s="17" t="n"/>
      <c r="D363" s="17" t="n"/>
      <c r="E363" s="17" t="n"/>
      <c r="F363" s="17" t="n"/>
      <c r="G363" s="18" t="n"/>
      <c r="H363" s="19">
        <f>IF(OR(F363="",G363=""),"",EDATE(G363,F363))</f>
        <v/>
      </c>
      <c r="I363" s="20">
        <f>IF(H363="","",IF(H363&lt;TODAY(),"OVERDUE","No"))</f>
        <v/>
      </c>
      <c r="J363" s="17" t="n"/>
    </row>
    <row r="364">
      <c r="A364" s="17" t="n"/>
      <c r="B364" s="17" t="n"/>
      <c r="C364" s="17" t="n"/>
      <c r="D364" s="17" t="n"/>
      <c r="E364" s="17" t="n"/>
      <c r="F364" s="17" t="n"/>
      <c r="G364" s="18" t="n"/>
      <c r="H364" s="19">
        <f>IF(OR(F364="",G364=""),"",EDATE(G364,F364))</f>
        <v/>
      </c>
      <c r="I364" s="20">
        <f>IF(H364="","",IF(H364&lt;TODAY(),"OVERDUE","No"))</f>
        <v/>
      </c>
      <c r="J364" s="17" t="n"/>
    </row>
    <row r="365">
      <c r="A365" s="17" t="n"/>
      <c r="B365" s="17" t="n"/>
      <c r="C365" s="17" t="n"/>
      <c r="D365" s="17" t="n"/>
      <c r="E365" s="17" t="n"/>
      <c r="F365" s="17" t="n"/>
      <c r="G365" s="18" t="n"/>
      <c r="H365" s="19">
        <f>IF(OR(F365="",G365=""),"",EDATE(G365,F365))</f>
        <v/>
      </c>
      <c r="I365" s="20">
        <f>IF(H365="","",IF(H365&lt;TODAY(),"OVERDUE","No"))</f>
        <v/>
      </c>
      <c r="J365" s="17" t="n"/>
    </row>
    <row r="366">
      <c r="A366" s="17" t="n"/>
      <c r="B366" s="17" t="n"/>
      <c r="C366" s="17" t="n"/>
      <c r="D366" s="17" t="n"/>
      <c r="E366" s="17" t="n"/>
      <c r="F366" s="17" t="n"/>
      <c r="G366" s="18" t="n"/>
      <c r="H366" s="19">
        <f>IF(OR(F366="",G366=""),"",EDATE(G366,F366))</f>
        <v/>
      </c>
      <c r="I366" s="20">
        <f>IF(H366="","",IF(H366&lt;TODAY(),"OVERDUE","No"))</f>
        <v/>
      </c>
      <c r="J366" s="17" t="n"/>
    </row>
    <row r="367">
      <c r="A367" s="17" t="n"/>
      <c r="B367" s="17" t="n"/>
      <c r="C367" s="17" t="n"/>
      <c r="D367" s="17" t="n"/>
      <c r="E367" s="17" t="n"/>
      <c r="F367" s="17" t="n"/>
      <c r="G367" s="18" t="n"/>
      <c r="H367" s="19">
        <f>IF(OR(F367="",G367=""),"",EDATE(G367,F367))</f>
        <v/>
      </c>
      <c r="I367" s="20">
        <f>IF(H367="","",IF(H367&lt;TODAY(),"OVERDUE","No"))</f>
        <v/>
      </c>
      <c r="J367" s="17" t="n"/>
    </row>
    <row r="368">
      <c r="A368" s="17" t="n"/>
      <c r="B368" s="17" t="n"/>
      <c r="C368" s="17" t="n"/>
      <c r="D368" s="17" t="n"/>
      <c r="E368" s="17" t="n"/>
      <c r="F368" s="17" t="n"/>
      <c r="G368" s="18" t="n"/>
      <c r="H368" s="19">
        <f>IF(OR(F368="",G368=""),"",EDATE(G368,F368))</f>
        <v/>
      </c>
      <c r="I368" s="20">
        <f>IF(H368="","",IF(H368&lt;TODAY(),"OVERDUE","No"))</f>
        <v/>
      </c>
      <c r="J368" s="17" t="n"/>
    </row>
    <row r="369">
      <c r="A369" s="17" t="n"/>
      <c r="B369" s="17" t="n"/>
      <c r="C369" s="17" t="n"/>
      <c r="D369" s="17" t="n"/>
      <c r="E369" s="17" t="n"/>
      <c r="F369" s="17" t="n"/>
      <c r="G369" s="18" t="n"/>
      <c r="H369" s="19">
        <f>IF(OR(F369="",G369=""),"",EDATE(G369,F369))</f>
        <v/>
      </c>
      <c r="I369" s="20">
        <f>IF(H369="","",IF(H369&lt;TODAY(),"OVERDUE","No"))</f>
        <v/>
      </c>
      <c r="J369" s="17" t="n"/>
    </row>
    <row r="370">
      <c r="A370" s="17" t="n"/>
      <c r="B370" s="17" t="n"/>
      <c r="C370" s="17" t="n"/>
      <c r="D370" s="17" t="n"/>
      <c r="E370" s="17" t="n"/>
      <c r="F370" s="17" t="n"/>
      <c r="G370" s="18" t="n"/>
      <c r="H370" s="19">
        <f>IF(OR(F370="",G370=""),"",EDATE(G370,F370))</f>
        <v/>
      </c>
      <c r="I370" s="20">
        <f>IF(H370="","",IF(H370&lt;TODAY(),"OVERDUE","No"))</f>
        <v/>
      </c>
      <c r="J370" s="17" t="n"/>
    </row>
    <row r="371">
      <c r="A371" s="17" t="n"/>
      <c r="B371" s="17" t="n"/>
      <c r="C371" s="17" t="n"/>
      <c r="D371" s="17" t="n"/>
      <c r="E371" s="17" t="n"/>
      <c r="F371" s="17" t="n"/>
      <c r="G371" s="18" t="n"/>
      <c r="H371" s="19">
        <f>IF(OR(F371="",G371=""),"",EDATE(G371,F371))</f>
        <v/>
      </c>
      <c r="I371" s="20">
        <f>IF(H371="","",IF(H371&lt;TODAY(),"OVERDUE","No"))</f>
        <v/>
      </c>
      <c r="J371" s="17" t="n"/>
    </row>
    <row r="372">
      <c r="A372" s="17" t="n"/>
      <c r="B372" s="17" t="n"/>
      <c r="C372" s="17" t="n"/>
      <c r="D372" s="17" t="n"/>
      <c r="E372" s="17" t="n"/>
      <c r="F372" s="17" t="n"/>
      <c r="G372" s="18" t="n"/>
      <c r="H372" s="19">
        <f>IF(OR(F372="",G372=""),"",EDATE(G372,F372))</f>
        <v/>
      </c>
      <c r="I372" s="20">
        <f>IF(H372="","",IF(H372&lt;TODAY(),"OVERDUE","No"))</f>
        <v/>
      </c>
      <c r="J372" s="17" t="n"/>
    </row>
    <row r="373">
      <c r="A373" s="17" t="n"/>
      <c r="B373" s="17" t="n"/>
      <c r="C373" s="17" t="n"/>
      <c r="D373" s="17" t="n"/>
      <c r="E373" s="17" t="n"/>
      <c r="F373" s="17" t="n"/>
      <c r="G373" s="18" t="n"/>
      <c r="H373" s="19">
        <f>IF(OR(F373="",G373=""),"",EDATE(G373,F373))</f>
        <v/>
      </c>
      <c r="I373" s="20">
        <f>IF(H373="","",IF(H373&lt;TODAY(),"OVERDUE","No"))</f>
        <v/>
      </c>
      <c r="J373" s="17" t="n"/>
    </row>
    <row r="374">
      <c r="A374" s="17" t="n"/>
      <c r="B374" s="17" t="n"/>
      <c r="C374" s="17" t="n"/>
      <c r="D374" s="17" t="n"/>
      <c r="E374" s="17" t="n"/>
      <c r="F374" s="17" t="n"/>
      <c r="G374" s="18" t="n"/>
      <c r="H374" s="19">
        <f>IF(OR(F374="",G374=""),"",EDATE(G374,F374))</f>
        <v/>
      </c>
      <c r="I374" s="20">
        <f>IF(H374="","",IF(H374&lt;TODAY(),"OVERDUE","No"))</f>
        <v/>
      </c>
      <c r="J374" s="17" t="n"/>
    </row>
    <row r="375">
      <c r="A375" s="17" t="n"/>
      <c r="B375" s="17" t="n"/>
      <c r="C375" s="17" t="n"/>
      <c r="D375" s="17" t="n"/>
      <c r="E375" s="17" t="n"/>
      <c r="F375" s="17" t="n"/>
      <c r="G375" s="18" t="n"/>
      <c r="H375" s="19">
        <f>IF(OR(F375="",G375=""),"",EDATE(G375,F375))</f>
        <v/>
      </c>
      <c r="I375" s="20">
        <f>IF(H375="","",IF(H375&lt;TODAY(),"OVERDUE","No"))</f>
        <v/>
      </c>
      <c r="J375" s="17" t="n"/>
    </row>
    <row r="376">
      <c r="A376" s="17" t="n"/>
      <c r="B376" s="17" t="n"/>
      <c r="C376" s="17" t="n"/>
      <c r="D376" s="17" t="n"/>
      <c r="E376" s="17" t="n"/>
      <c r="F376" s="17" t="n"/>
      <c r="G376" s="18" t="n"/>
      <c r="H376" s="19">
        <f>IF(OR(F376="",G376=""),"",EDATE(G376,F376))</f>
        <v/>
      </c>
      <c r="I376" s="20">
        <f>IF(H376="","",IF(H376&lt;TODAY(),"OVERDUE","No"))</f>
        <v/>
      </c>
      <c r="J376" s="17" t="n"/>
    </row>
    <row r="377">
      <c r="A377" s="17" t="n"/>
      <c r="B377" s="17" t="n"/>
      <c r="C377" s="17" t="n"/>
      <c r="D377" s="17" t="n"/>
      <c r="E377" s="17" t="n"/>
      <c r="F377" s="17" t="n"/>
      <c r="G377" s="18" t="n"/>
      <c r="H377" s="19">
        <f>IF(OR(F377="",G377=""),"",EDATE(G377,F377))</f>
        <v/>
      </c>
      <c r="I377" s="20">
        <f>IF(H377="","",IF(H377&lt;TODAY(),"OVERDUE","No"))</f>
        <v/>
      </c>
      <c r="J377" s="17" t="n"/>
    </row>
    <row r="378">
      <c r="A378" s="17" t="n"/>
      <c r="B378" s="17" t="n"/>
      <c r="C378" s="17" t="n"/>
      <c r="D378" s="17" t="n"/>
      <c r="E378" s="17" t="n"/>
      <c r="F378" s="17" t="n"/>
      <c r="G378" s="18" t="n"/>
      <c r="H378" s="19">
        <f>IF(OR(F378="",G378=""),"",EDATE(G378,F378))</f>
        <v/>
      </c>
      <c r="I378" s="20">
        <f>IF(H378="","",IF(H378&lt;TODAY(),"OVERDUE","No"))</f>
        <v/>
      </c>
      <c r="J378" s="17" t="n"/>
    </row>
    <row r="379">
      <c r="A379" s="17" t="n"/>
      <c r="B379" s="17" t="n"/>
      <c r="C379" s="17" t="n"/>
      <c r="D379" s="17" t="n"/>
      <c r="E379" s="17" t="n"/>
      <c r="F379" s="17" t="n"/>
      <c r="G379" s="18" t="n"/>
      <c r="H379" s="19">
        <f>IF(OR(F379="",G379=""),"",EDATE(G379,F379))</f>
        <v/>
      </c>
      <c r="I379" s="20">
        <f>IF(H379="","",IF(H379&lt;TODAY(),"OVERDUE","No"))</f>
        <v/>
      </c>
      <c r="J379" s="17" t="n"/>
    </row>
    <row r="380">
      <c r="A380" s="17" t="n"/>
      <c r="B380" s="17" t="n"/>
      <c r="C380" s="17" t="n"/>
      <c r="D380" s="17" t="n"/>
      <c r="E380" s="17" t="n"/>
      <c r="F380" s="17" t="n"/>
      <c r="G380" s="18" t="n"/>
      <c r="H380" s="19">
        <f>IF(OR(F380="",G380=""),"",EDATE(G380,F380))</f>
        <v/>
      </c>
      <c r="I380" s="20">
        <f>IF(H380="","",IF(H380&lt;TODAY(),"OVERDUE","No"))</f>
        <v/>
      </c>
      <c r="J380" s="17" t="n"/>
    </row>
    <row r="381">
      <c r="A381" s="17" t="n"/>
      <c r="B381" s="17" t="n"/>
      <c r="C381" s="17" t="n"/>
      <c r="D381" s="17" t="n"/>
      <c r="E381" s="17" t="n"/>
      <c r="F381" s="17" t="n"/>
      <c r="G381" s="18" t="n"/>
      <c r="H381" s="19">
        <f>IF(OR(F381="",G381=""),"",EDATE(G381,F381))</f>
        <v/>
      </c>
      <c r="I381" s="20">
        <f>IF(H381="","",IF(H381&lt;TODAY(),"OVERDUE","No"))</f>
        <v/>
      </c>
      <c r="J381" s="17" t="n"/>
    </row>
    <row r="382">
      <c r="A382" s="17" t="n"/>
      <c r="B382" s="17" t="n"/>
      <c r="C382" s="17" t="n"/>
      <c r="D382" s="17" t="n"/>
      <c r="E382" s="17" t="n"/>
      <c r="F382" s="17" t="n"/>
      <c r="G382" s="18" t="n"/>
      <c r="H382" s="19">
        <f>IF(OR(F382="",G382=""),"",EDATE(G382,F382))</f>
        <v/>
      </c>
      <c r="I382" s="20">
        <f>IF(H382="","",IF(H382&lt;TODAY(),"OVERDUE","No"))</f>
        <v/>
      </c>
      <c r="J382" s="17" t="n"/>
    </row>
    <row r="383">
      <c r="A383" s="17" t="n"/>
      <c r="B383" s="17" t="n"/>
      <c r="C383" s="17" t="n"/>
      <c r="D383" s="17" t="n"/>
      <c r="E383" s="17" t="n"/>
      <c r="F383" s="17" t="n"/>
      <c r="G383" s="18" t="n"/>
      <c r="H383" s="19">
        <f>IF(OR(F383="",G383=""),"",EDATE(G383,F383))</f>
        <v/>
      </c>
      <c r="I383" s="20">
        <f>IF(H383="","",IF(H383&lt;TODAY(),"OVERDUE","No"))</f>
        <v/>
      </c>
      <c r="J383" s="17" t="n"/>
    </row>
    <row r="384">
      <c r="A384" s="17" t="n"/>
      <c r="B384" s="17" t="n"/>
      <c r="C384" s="17" t="n"/>
      <c r="D384" s="17" t="n"/>
      <c r="E384" s="17" t="n"/>
      <c r="F384" s="17" t="n"/>
      <c r="G384" s="18" t="n"/>
      <c r="H384" s="19">
        <f>IF(OR(F384="",G384=""),"",EDATE(G384,F384))</f>
        <v/>
      </c>
      <c r="I384" s="20">
        <f>IF(H384="","",IF(H384&lt;TODAY(),"OVERDUE","No"))</f>
        <v/>
      </c>
      <c r="J384" s="17" t="n"/>
    </row>
    <row r="385">
      <c r="A385" s="17" t="n"/>
      <c r="B385" s="17" t="n"/>
      <c r="C385" s="17" t="n"/>
      <c r="D385" s="17" t="n"/>
      <c r="E385" s="17" t="n"/>
      <c r="F385" s="17" t="n"/>
      <c r="G385" s="18" t="n"/>
      <c r="H385" s="19">
        <f>IF(OR(F385="",G385=""),"",EDATE(G385,F385))</f>
        <v/>
      </c>
      <c r="I385" s="20">
        <f>IF(H385="","",IF(H385&lt;TODAY(),"OVERDUE","No"))</f>
        <v/>
      </c>
      <c r="J385" s="17" t="n"/>
    </row>
    <row r="386">
      <c r="A386" s="17" t="n"/>
      <c r="B386" s="17" t="n"/>
      <c r="C386" s="17" t="n"/>
      <c r="D386" s="17" t="n"/>
      <c r="E386" s="17" t="n"/>
      <c r="F386" s="17" t="n"/>
      <c r="G386" s="18" t="n"/>
      <c r="H386" s="19">
        <f>IF(OR(F386="",G386=""),"",EDATE(G386,F386))</f>
        <v/>
      </c>
      <c r="I386" s="20">
        <f>IF(H386="","",IF(H386&lt;TODAY(),"OVERDUE","No"))</f>
        <v/>
      </c>
      <c r="J386" s="17" t="n"/>
    </row>
    <row r="387">
      <c r="A387" s="17" t="n"/>
      <c r="B387" s="17" t="n"/>
      <c r="C387" s="17" t="n"/>
      <c r="D387" s="17" t="n"/>
      <c r="E387" s="17" t="n"/>
      <c r="F387" s="17" t="n"/>
      <c r="G387" s="18" t="n"/>
      <c r="H387" s="19">
        <f>IF(OR(F387="",G387=""),"",EDATE(G387,F387))</f>
        <v/>
      </c>
      <c r="I387" s="20">
        <f>IF(H387="","",IF(H387&lt;TODAY(),"OVERDUE","No"))</f>
        <v/>
      </c>
      <c r="J387" s="17" t="n"/>
    </row>
    <row r="388">
      <c r="A388" s="17" t="n"/>
      <c r="B388" s="17" t="n"/>
      <c r="C388" s="17" t="n"/>
      <c r="D388" s="17" t="n"/>
      <c r="E388" s="17" t="n"/>
      <c r="F388" s="17" t="n"/>
      <c r="G388" s="18" t="n"/>
      <c r="H388" s="19">
        <f>IF(OR(F388="",G388=""),"",EDATE(G388,F388))</f>
        <v/>
      </c>
      <c r="I388" s="20">
        <f>IF(H388="","",IF(H388&lt;TODAY(),"OVERDUE","No"))</f>
        <v/>
      </c>
      <c r="J388" s="17" t="n"/>
    </row>
    <row r="389">
      <c r="A389" s="17" t="n"/>
      <c r="B389" s="17" t="n"/>
      <c r="C389" s="17" t="n"/>
      <c r="D389" s="17" t="n"/>
      <c r="E389" s="17" t="n"/>
      <c r="F389" s="17" t="n"/>
      <c r="G389" s="18" t="n"/>
      <c r="H389" s="19">
        <f>IF(OR(F389="",G389=""),"",EDATE(G389,F389))</f>
        <v/>
      </c>
      <c r="I389" s="20">
        <f>IF(H389="","",IF(H389&lt;TODAY(),"OVERDUE","No"))</f>
        <v/>
      </c>
      <c r="J389" s="17" t="n"/>
    </row>
    <row r="390">
      <c r="A390" s="17" t="n"/>
      <c r="B390" s="17" t="n"/>
      <c r="C390" s="17" t="n"/>
      <c r="D390" s="17" t="n"/>
      <c r="E390" s="17" t="n"/>
      <c r="F390" s="17" t="n"/>
      <c r="G390" s="18" t="n"/>
      <c r="H390" s="19">
        <f>IF(OR(F390="",G390=""),"",EDATE(G390,F390))</f>
        <v/>
      </c>
      <c r="I390" s="20">
        <f>IF(H390="","",IF(H390&lt;TODAY(),"OVERDUE","No"))</f>
        <v/>
      </c>
      <c r="J390" s="17" t="n"/>
    </row>
    <row r="391">
      <c r="A391" s="17" t="n"/>
      <c r="B391" s="17" t="n"/>
      <c r="C391" s="17" t="n"/>
      <c r="D391" s="17" t="n"/>
      <c r="E391" s="17" t="n"/>
      <c r="F391" s="17" t="n"/>
      <c r="G391" s="18" t="n"/>
      <c r="H391" s="19">
        <f>IF(OR(F391="",G391=""),"",EDATE(G391,F391))</f>
        <v/>
      </c>
      <c r="I391" s="20">
        <f>IF(H391="","",IF(H391&lt;TODAY(),"OVERDUE","No"))</f>
        <v/>
      </c>
      <c r="J391" s="17" t="n"/>
    </row>
    <row r="392">
      <c r="A392" s="17" t="n"/>
      <c r="B392" s="17" t="n"/>
      <c r="C392" s="17" t="n"/>
      <c r="D392" s="17" t="n"/>
      <c r="E392" s="17" t="n"/>
      <c r="F392" s="17" t="n"/>
      <c r="G392" s="18" t="n"/>
      <c r="H392" s="19">
        <f>IF(OR(F392="",G392=""),"",EDATE(G392,F392))</f>
        <v/>
      </c>
      <c r="I392" s="20">
        <f>IF(H392="","",IF(H392&lt;TODAY(),"OVERDUE","No"))</f>
        <v/>
      </c>
      <c r="J392" s="17" t="n"/>
    </row>
    <row r="393">
      <c r="A393" s="17" t="n"/>
      <c r="B393" s="17" t="n"/>
      <c r="C393" s="17" t="n"/>
      <c r="D393" s="17" t="n"/>
      <c r="E393" s="17" t="n"/>
      <c r="F393" s="17" t="n"/>
      <c r="G393" s="18" t="n"/>
      <c r="H393" s="19">
        <f>IF(OR(F393="",G393=""),"",EDATE(G393,F393))</f>
        <v/>
      </c>
      <c r="I393" s="20">
        <f>IF(H393="","",IF(H393&lt;TODAY(),"OVERDUE","No"))</f>
        <v/>
      </c>
      <c r="J393" s="17" t="n"/>
    </row>
    <row r="394">
      <c r="A394" s="17" t="n"/>
      <c r="B394" s="17" t="n"/>
      <c r="C394" s="17" t="n"/>
      <c r="D394" s="17" t="n"/>
      <c r="E394" s="17" t="n"/>
      <c r="F394" s="17" t="n"/>
      <c r="G394" s="18" t="n"/>
      <c r="H394" s="19">
        <f>IF(OR(F394="",G394=""),"",EDATE(G394,F394))</f>
        <v/>
      </c>
      <c r="I394" s="20">
        <f>IF(H394="","",IF(H394&lt;TODAY(),"OVERDUE","No"))</f>
        <v/>
      </c>
      <c r="J394" s="17" t="n"/>
    </row>
    <row r="395">
      <c r="A395" s="17" t="n"/>
      <c r="B395" s="17" t="n"/>
      <c r="C395" s="17" t="n"/>
      <c r="D395" s="17" t="n"/>
      <c r="E395" s="17" t="n"/>
      <c r="F395" s="17" t="n"/>
      <c r="G395" s="18" t="n"/>
      <c r="H395" s="19">
        <f>IF(OR(F395="",G395=""),"",EDATE(G395,F395))</f>
        <v/>
      </c>
      <c r="I395" s="20">
        <f>IF(H395="","",IF(H395&lt;TODAY(),"OVERDUE","No"))</f>
        <v/>
      </c>
      <c r="J395" s="17" t="n"/>
    </row>
    <row r="396">
      <c r="A396" s="17" t="n"/>
      <c r="B396" s="17" t="n"/>
      <c r="C396" s="17" t="n"/>
      <c r="D396" s="17" t="n"/>
      <c r="E396" s="17" t="n"/>
      <c r="F396" s="17" t="n"/>
      <c r="G396" s="18" t="n"/>
      <c r="H396" s="19">
        <f>IF(OR(F396="",G396=""),"",EDATE(G396,F396))</f>
        <v/>
      </c>
      <c r="I396" s="20">
        <f>IF(H396="","",IF(H396&lt;TODAY(),"OVERDUE","No"))</f>
        <v/>
      </c>
      <c r="J396" s="17" t="n"/>
    </row>
    <row r="397">
      <c r="A397" s="17" t="n"/>
      <c r="B397" s="17" t="n"/>
      <c r="C397" s="17" t="n"/>
      <c r="D397" s="17" t="n"/>
      <c r="E397" s="17" t="n"/>
      <c r="F397" s="17" t="n"/>
      <c r="G397" s="18" t="n"/>
      <c r="H397" s="19">
        <f>IF(OR(F397="",G397=""),"",EDATE(G397,F397))</f>
        <v/>
      </c>
      <c r="I397" s="20">
        <f>IF(H397="","",IF(H397&lt;TODAY(),"OVERDUE","No"))</f>
        <v/>
      </c>
      <c r="J397" s="17" t="n"/>
    </row>
    <row r="398">
      <c r="A398" s="17" t="n"/>
      <c r="B398" s="17" t="n"/>
      <c r="C398" s="17" t="n"/>
      <c r="D398" s="17" t="n"/>
      <c r="E398" s="17" t="n"/>
      <c r="F398" s="17" t="n"/>
      <c r="G398" s="18" t="n"/>
      <c r="H398" s="19">
        <f>IF(OR(F398="",G398=""),"",EDATE(G398,F398))</f>
        <v/>
      </c>
      <c r="I398" s="20">
        <f>IF(H398="","",IF(H398&lt;TODAY(),"OVERDUE","No"))</f>
        <v/>
      </c>
      <c r="J398" s="17" t="n"/>
    </row>
    <row r="399">
      <c r="A399" s="17" t="n"/>
      <c r="B399" s="17" t="n"/>
      <c r="C399" s="17" t="n"/>
      <c r="D399" s="17" t="n"/>
      <c r="E399" s="17" t="n"/>
      <c r="F399" s="17" t="n"/>
      <c r="G399" s="18" t="n"/>
      <c r="H399" s="19">
        <f>IF(OR(F399="",G399=""),"",EDATE(G399,F399))</f>
        <v/>
      </c>
      <c r="I399" s="20">
        <f>IF(H399="","",IF(H399&lt;TODAY(),"OVERDUE","No"))</f>
        <v/>
      </c>
      <c r="J399" s="17" t="n"/>
    </row>
    <row r="400">
      <c r="A400" s="17" t="n"/>
      <c r="B400" s="17" t="n"/>
      <c r="C400" s="17" t="n"/>
      <c r="D400" s="17" t="n"/>
      <c r="E400" s="17" t="n"/>
      <c r="F400" s="17" t="n"/>
      <c r="G400" s="18" t="n"/>
      <c r="H400" s="19">
        <f>IF(OR(F400="",G400=""),"",EDATE(G400,F400))</f>
        <v/>
      </c>
      <c r="I400" s="20">
        <f>IF(H400="","",IF(H400&lt;TODAY(),"OVERDUE","No"))</f>
        <v/>
      </c>
      <c r="J400" s="17" t="n"/>
    </row>
    <row r="401">
      <c r="A401" s="17" t="n"/>
      <c r="B401" s="17" t="n"/>
      <c r="C401" s="17" t="n"/>
      <c r="D401" s="17" t="n"/>
      <c r="E401" s="17" t="n"/>
      <c r="F401" s="17" t="n"/>
      <c r="G401" s="18" t="n"/>
      <c r="H401" s="19">
        <f>IF(OR(F401="",G401=""),"",EDATE(G401,F401))</f>
        <v/>
      </c>
      <c r="I401" s="20">
        <f>IF(H401="","",IF(H401&lt;TODAY(),"OVERDUE","No"))</f>
        <v/>
      </c>
      <c r="J401" s="17" t="n"/>
    </row>
    <row r="402">
      <c r="A402" s="17" t="n"/>
      <c r="B402" s="17" t="n"/>
      <c r="C402" s="17" t="n"/>
      <c r="D402" s="17" t="n"/>
      <c r="E402" s="17" t="n"/>
      <c r="F402" s="17" t="n"/>
      <c r="G402" s="18" t="n"/>
      <c r="H402" s="19">
        <f>IF(OR(F402="",G402=""),"",EDATE(G402,F402))</f>
        <v/>
      </c>
      <c r="I402" s="20">
        <f>IF(H402="","",IF(H402&lt;TODAY(),"OVERDUE","No"))</f>
        <v/>
      </c>
      <c r="J402" s="17" t="n"/>
    </row>
    <row r="403">
      <c r="A403" s="17" t="n"/>
      <c r="B403" s="17" t="n"/>
      <c r="C403" s="17" t="n"/>
      <c r="D403" s="17" t="n"/>
      <c r="E403" s="17" t="n"/>
      <c r="F403" s="17" t="n"/>
      <c r="G403" s="18" t="n"/>
      <c r="H403" s="19">
        <f>IF(OR(F403="",G403=""),"",EDATE(G403,F403))</f>
        <v/>
      </c>
      <c r="I403" s="20">
        <f>IF(H403="","",IF(H403&lt;TODAY(),"OVERDUE","No"))</f>
        <v/>
      </c>
      <c r="J403" s="17" t="n"/>
    </row>
    <row r="404">
      <c r="A404" s="17" t="n"/>
      <c r="B404" s="17" t="n"/>
      <c r="C404" s="17" t="n"/>
      <c r="D404" s="17" t="n"/>
      <c r="E404" s="17" t="n"/>
      <c r="F404" s="17" t="n"/>
      <c r="G404" s="18" t="n"/>
      <c r="H404" s="19">
        <f>IF(OR(F404="",G404=""),"",EDATE(G404,F404))</f>
        <v/>
      </c>
      <c r="I404" s="20">
        <f>IF(H404="","",IF(H404&lt;TODAY(),"OVERDUE","No"))</f>
        <v/>
      </c>
      <c r="J404" s="17" t="n"/>
    </row>
    <row r="405">
      <c r="A405" s="17" t="n"/>
      <c r="B405" s="17" t="n"/>
      <c r="C405" s="17" t="n"/>
      <c r="D405" s="17" t="n"/>
      <c r="E405" s="17" t="n"/>
      <c r="F405" s="17" t="n"/>
      <c r="G405" s="18" t="n"/>
      <c r="H405" s="19">
        <f>IF(OR(F405="",G405=""),"",EDATE(G405,F405))</f>
        <v/>
      </c>
      <c r="I405" s="20">
        <f>IF(H405="","",IF(H405&lt;TODAY(),"OVERDUE","No"))</f>
        <v/>
      </c>
      <c r="J405" s="17" t="n"/>
    </row>
    <row r="406">
      <c r="A406" s="17" t="n"/>
      <c r="B406" s="17" t="n"/>
      <c r="C406" s="17" t="n"/>
      <c r="D406" s="17" t="n"/>
      <c r="E406" s="17" t="n"/>
      <c r="F406" s="17" t="n"/>
      <c r="G406" s="18" t="n"/>
      <c r="H406" s="19">
        <f>IF(OR(F406="",G406=""),"",EDATE(G406,F406))</f>
        <v/>
      </c>
      <c r="I406" s="20">
        <f>IF(H406="","",IF(H406&lt;TODAY(),"OVERDUE","No"))</f>
        <v/>
      </c>
      <c r="J406" s="17" t="n"/>
    </row>
    <row r="407">
      <c r="A407" s="17" t="n"/>
      <c r="B407" s="17" t="n"/>
      <c r="C407" s="17" t="n"/>
      <c r="D407" s="17" t="n"/>
      <c r="E407" s="17" t="n"/>
      <c r="F407" s="17" t="n"/>
      <c r="G407" s="18" t="n"/>
      <c r="H407" s="19">
        <f>IF(OR(F407="",G407=""),"",EDATE(G407,F407))</f>
        <v/>
      </c>
      <c r="I407" s="20">
        <f>IF(H407="","",IF(H407&lt;TODAY(),"OVERDUE","No"))</f>
        <v/>
      </c>
      <c r="J407" s="17" t="n"/>
    </row>
    <row r="408">
      <c r="A408" s="17" t="n"/>
      <c r="B408" s="17" t="n"/>
      <c r="C408" s="17" t="n"/>
      <c r="D408" s="17" t="n"/>
      <c r="E408" s="17" t="n"/>
      <c r="F408" s="17" t="n"/>
      <c r="G408" s="18" t="n"/>
      <c r="H408" s="19">
        <f>IF(OR(F408="",G408=""),"",EDATE(G408,F408))</f>
        <v/>
      </c>
      <c r="I408" s="20">
        <f>IF(H408="","",IF(H408&lt;TODAY(),"OVERDUE","No"))</f>
        <v/>
      </c>
      <c r="J408" s="17" t="n"/>
    </row>
    <row r="409">
      <c r="A409" s="17" t="n"/>
      <c r="B409" s="17" t="n"/>
      <c r="C409" s="17" t="n"/>
      <c r="D409" s="17" t="n"/>
      <c r="E409" s="17" t="n"/>
      <c r="F409" s="17" t="n"/>
      <c r="G409" s="18" t="n"/>
      <c r="H409" s="19">
        <f>IF(OR(F409="",G409=""),"",EDATE(G409,F409))</f>
        <v/>
      </c>
      <c r="I409" s="20">
        <f>IF(H409="","",IF(H409&lt;TODAY(),"OVERDUE","No"))</f>
        <v/>
      </c>
      <c r="J409" s="17" t="n"/>
    </row>
    <row r="410">
      <c r="A410" s="17" t="n"/>
      <c r="B410" s="17" t="n"/>
      <c r="C410" s="17" t="n"/>
      <c r="D410" s="17" t="n"/>
      <c r="E410" s="17" t="n"/>
      <c r="F410" s="17" t="n"/>
      <c r="G410" s="18" t="n"/>
      <c r="H410" s="19">
        <f>IF(OR(F410="",G410=""),"",EDATE(G410,F410))</f>
        <v/>
      </c>
      <c r="I410" s="20">
        <f>IF(H410="","",IF(H410&lt;TODAY(),"OVERDUE","No"))</f>
        <v/>
      </c>
      <c r="J410" s="17" t="n"/>
    </row>
    <row r="411">
      <c r="A411" s="17" t="n"/>
      <c r="B411" s="17" t="n"/>
      <c r="C411" s="17" t="n"/>
      <c r="D411" s="17" t="n"/>
      <c r="E411" s="17" t="n"/>
      <c r="F411" s="17" t="n"/>
      <c r="G411" s="18" t="n"/>
      <c r="H411" s="19">
        <f>IF(OR(F411="",G411=""),"",EDATE(G411,F411))</f>
        <v/>
      </c>
      <c r="I411" s="20">
        <f>IF(H411="","",IF(H411&lt;TODAY(),"OVERDUE","No"))</f>
        <v/>
      </c>
      <c r="J411" s="17" t="n"/>
    </row>
    <row r="412">
      <c r="A412" s="17" t="n"/>
      <c r="B412" s="17" t="n"/>
      <c r="C412" s="17" t="n"/>
      <c r="D412" s="17" t="n"/>
      <c r="E412" s="17" t="n"/>
      <c r="F412" s="17" t="n"/>
      <c r="G412" s="18" t="n"/>
      <c r="H412" s="19">
        <f>IF(OR(F412="",G412=""),"",EDATE(G412,F412))</f>
        <v/>
      </c>
      <c r="I412" s="20">
        <f>IF(H412="","",IF(H412&lt;TODAY(),"OVERDUE","No"))</f>
        <v/>
      </c>
      <c r="J412" s="17" t="n"/>
    </row>
    <row r="413">
      <c r="A413" s="17" t="n"/>
      <c r="B413" s="17" t="n"/>
      <c r="C413" s="17" t="n"/>
      <c r="D413" s="17" t="n"/>
      <c r="E413" s="17" t="n"/>
      <c r="F413" s="17" t="n"/>
      <c r="G413" s="18" t="n"/>
      <c r="H413" s="19">
        <f>IF(OR(F413="",G413=""),"",EDATE(G413,F413))</f>
        <v/>
      </c>
      <c r="I413" s="20">
        <f>IF(H413="","",IF(H413&lt;TODAY(),"OVERDUE","No"))</f>
        <v/>
      </c>
      <c r="J413" s="17" t="n"/>
    </row>
    <row r="414">
      <c r="A414" s="17" t="n"/>
      <c r="B414" s="17" t="n"/>
      <c r="C414" s="17" t="n"/>
      <c r="D414" s="17" t="n"/>
      <c r="E414" s="17" t="n"/>
      <c r="F414" s="17" t="n"/>
      <c r="G414" s="18" t="n"/>
      <c r="H414" s="19">
        <f>IF(OR(F414="",G414=""),"",EDATE(G414,F414))</f>
        <v/>
      </c>
      <c r="I414" s="20">
        <f>IF(H414="","",IF(H414&lt;TODAY(),"OVERDUE","No"))</f>
        <v/>
      </c>
      <c r="J414" s="17" t="n"/>
    </row>
    <row r="415">
      <c r="A415" s="17" t="n"/>
      <c r="B415" s="17" t="n"/>
      <c r="C415" s="17" t="n"/>
      <c r="D415" s="17" t="n"/>
      <c r="E415" s="17" t="n"/>
      <c r="F415" s="17" t="n"/>
      <c r="G415" s="18" t="n"/>
      <c r="H415" s="19">
        <f>IF(OR(F415="",G415=""),"",EDATE(G415,F415))</f>
        <v/>
      </c>
      <c r="I415" s="20">
        <f>IF(H415="","",IF(H415&lt;TODAY(),"OVERDUE","No"))</f>
        <v/>
      </c>
      <c r="J415" s="17" t="n"/>
    </row>
    <row r="416">
      <c r="A416" s="17" t="n"/>
      <c r="B416" s="17" t="n"/>
      <c r="C416" s="17" t="n"/>
      <c r="D416" s="17" t="n"/>
      <c r="E416" s="17" t="n"/>
      <c r="F416" s="17" t="n"/>
      <c r="G416" s="18" t="n"/>
      <c r="H416" s="19">
        <f>IF(OR(F416="",G416=""),"",EDATE(G416,F416))</f>
        <v/>
      </c>
      <c r="I416" s="20">
        <f>IF(H416="","",IF(H416&lt;TODAY(),"OVERDUE","No"))</f>
        <v/>
      </c>
      <c r="J416" s="17" t="n"/>
    </row>
    <row r="417">
      <c r="A417" s="17" t="n"/>
      <c r="B417" s="17" t="n"/>
      <c r="C417" s="17" t="n"/>
      <c r="D417" s="17" t="n"/>
      <c r="E417" s="17" t="n"/>
      <c r="F417" s="17" t="n"/>
      <c r="G417" s="18" t="n"/>
      <c r="H417" s="19">
        <f>IF(OR(F417="",G417=""),"",EDATE(G417,F417))</f>
        <v/>
      </c>
      <c r="I417" s="20">
        <f>IF(H417="","",IF(H417&lt;TODAY(),"OVERDUE","No"))</f>
        <v/>
      </c>
      <c r="J417" s="17" t="n"/>
    </row>
    <row r="418">
      <c r="A418" s="17" t="n"/>
      <c r="B418" s="17" t="n"/>
      <c r="C418" s="17" t="n"/>
      <c r="D418" s="17" t="n"/>
      <c r="E418" s="17" t="n"/>
      <c r="F418" s="17" t="n"/>
      <c r="G418" s="18" t="n"/>
      <c r="H418" s="19">
        <f>IF(OR(F418="",G418=""),"",EDATE(G418,F418))</f>
        <v/>
      </c>
      <c r="I418" s="20">
        <f>IF(H418="","",IF(H418&lt;TODAY(),"OVERDUE","No"))</f>
        <v/>
      </c>
      <c r="J418" s="17" t="n"/>
    </row>
    <row r="419">
      <c r="A419" s="17" t="n"/>
      <c r="B419" s="17" t="n"/>
      <c r="C419" s="17" t="n"/>
      <c r="D419" s="17" t="n"/>
      <c r="E419" s="17" t="n"/>
      <c r="F419" s="17" t="n"/>
      <c r="G419" s="18" t="n"/>
      <c r="H419" s="19">
        <f>IF(OR(F419="",G419=""),"",EDATE(G419,F419))</f>
        <v/>
      </c>
      <c r="I419" s="20">
        <f>IF(H419="","",IF(H419&lt;TODAY(),"OVERDUE","No"))</f>
        <v/>
      </c>
      <c r="J419" s="17" t="n"/>
    </row>
    <row r="420">
      <c r="A420" s="17" t="n"/>
      <c r="B420" s="17" t="n"/>
      <c r="C420" s="17" t="n"/>
      <c r="D420" s="17" t="n"/>
      <c r="E420" s="17" t="n"/>
      <c r="F420" s="17" t="n"/>
      <c r="G420" s="18" t="n"/>
      <c r="H420" s="19">
        <f>IF(OR(F420="",G420=""),"",EDATE(G420,F420))</f>
        <v/>
      </c>
      <c r="I420" s="20">
        <f>IF(H420="","",IF(H420&lt;TODAY(),"OVERDUE","No"))</f>
        <v/>
      </c>
      <c r="J420" s="17" t="n"/>
    </row>
    <row r="421">
      <c r="A421" s="17" t="n"/>
      <c r="B421" s="17" t="n"/>
      <c r="C421" s="17" t="n"/>
      <c r="D421" s="17" t="n"/>
      <c r="E421" s="17" t="n"/>
      <c r="F421" s="17" t="n"/>
      <c r="G421" s="18" t="n"/>
      <c r="H421" s="19">
        <f>IF(OR(F421="",G421=""),"",EDATE(G421,F421))</f>
        <v/>
      </c>
      <c r="I421" s="20">
        <f>IF(H421="","",IF(H421&lt;TODAY(),"OVERDUE","No"))</f>
        <v/>
      </c>
      <c r="J421" s="17" t="n"/>
    </row>
    <row r="422">
      <c r="A422" s="17" t="n"/>
      <c r="B422" s="17" t="n"/>
      <c r="C422" s="17" t="n"/>
      <c r="D422" s="17" t="n"/>
      <c r="E422" s="17" t="n"/>
      <c r="F422" s="17" t="n"/>
      <c r="G422" s="18" t="n"/>
      <c r="H422" s="19">
        <f>IF(OR(F422="",G422=""),"",EDATE(G422,F422))</f>
        <v/>
      </c>
      <c r="I422" s="20">
        <f>IF(H422="","",IF(H422&lt;TODAY(),"OVERDUE","No"))</f>
        <v/>
      </c>
      <c r="J422" s="17" t="n"/>
    </row>
    <row r="423">
      <c r="A423" s="17" t="n"/>
      <c r="B423" s="17" t="n"/>
      <c r="C423" s="17" t="n"/>
      <c r="D423" s="17" t="n"/>
      <c r="E423" s="17" t="n"/>
      <c r="F423" s="17" t="n"/>
      <c r="G423" s="18" t="n"/>
      <c r="H423" s="19">
        <f>IF(OR(F423="",G423=""),"",EDATE(G423,F423))</f>
        <v/>
      </c>
      <c r="I423" s="20">
        <f>IF(H423="","",IF(H423&lt;TODAY(),"OVERDUE","No"))</f>
        <v/>
      </c>
      <c r="J423" s="17" t="n"/>
    </row>
    <row r="424">
      <c r="A424" s="17" t="n"/>
      <c r="B424" s="17" t="n"/>
      <c r="C424" s="17" t="n"/>
      <c r="D424" s="17" t="n"/>
      <c r="E424" s="17" t="n"/>
      <c r="F424" s="17" t="n"/>
      <c r="G424" s="18" t="n"/>
      <c r="H424" s="19">
        <f>IF(OR(F424="",G424=""),"",EDATE(G424,F424))</f>
        <v/>
      </c>
      <c r="I424" s="20">
        <f>IF(H424="","",IF(H424&lt;TODAY(),"OVERDUE","No"))</f>
        <v/>
      </c>
      <c r="J424" s="17" t="n"/>
    </row>
    <row r="425">
      <c r="A425" s="17" t="n"/>
      <c r="B425" s="17" t="n"/>
      <c r="C425" s="17" t="n"/>
      <c r="D425" s="17" t="n"/>
      <c r="E425" s="17" t="n"/>
      <c r="F425" s="17" t="n"/>
      <c r="G425" s="18" t="n"/>
      <c r="H425" s="19">
        <f>IF(OR(F425="",G425=""),"",EDATE(G425,F425))</f>
        <v/>
      </c>
      <c r="I425" s="20">
        <f>IF(H425="","",IF(H425&lt;TODAY(),"OVERDUE","No"))</f>
        <v/>
      </c>
      <c r="J425" s="17" t="n"/>
    </row>
    <row r="426">
      <c r="A426" s="17" t="n"/>
      <c r="B426" s="17" t="n"/>
      <c r="C426" s="17" t="n"/>
      <c r="D426" s="17" t="n"/>
      <c r="E426" s="17" t="n"/>
      <c r="F426" s="17" t="n"/>
      <c r="G426" s="18" t="n"/>
      <c r="H426" s="19">
        <f>IF(OR(F426="",G426=""),"",EDATE(G426,F426))</f>
        <v/>
      </c>
      <c r="I426" s="20">
        <f>IF(H426="","",IF(H426&lt;TODAY(),"OVERDUE","No"))</f>
        <v/>
      </c>
      <c r="J426" s="17" t="n"/>
    </row>
    <row r="427">
      <c r="A427" s="17" t="n"/>
      <c r="B427" s="17" t="n"/>
      <c r="C427" s="17" t="n"/>
      <c r="D427" s="17" t="n"/>
      <c r="E427" s="17" t="n"/>
      <c r="F427" s="17" t="n"/>
      <c r="G427" s="18" t="n"/>
      <c r="H427" s="19">
        <f>IF(OR(F427="",G427=""),"",EDATE(G427,F427))</f>
        <v/>
      </c>
      <c r="I427" s="20">
        <f>IF(H427="","",IF(H427&lt;TODAY(),"OVERDUE","No"))</f>
        <v/>
      </c>
      <c r="J427" s="17" t="n"/>
    </row>
    <row r="428">
      <c r="A428" s="17" t="n"/>
      <c r="B428" s="17" t="n"/>
      <c r="C428" s="17" t="n"/>
      <c r="D428" s="17" t="n"/>
      <c r="E428" s="17" t="n"/>
      <c r="F428" s="17" t="n"/>
      <c r="G428" s="18" t="n"/>
      <c r="H428" s="19">
        <f>IF(OR(F428="",G428=""),"",EDATE(G428,F428))</f>
        <v/>
      </c>
      <c r="I428" s="20">
        <f>IF(H428="","",IF(H428&lt;TODAY(),"OVERDUE","No"))</f>
        <v/>
      </c>
      <c r="J428" s="17" t="n"/>
    </row>
    <row r="429">
      <c r="A429" s="17" t="n"/>
      <c r="B429" s="17" t="n"/>
      <c r="C429" s="17" t="n"/>
      <c r="D429" s="17" t="n"/>
      <c r="E429" s="17" t="n"/>
      <c r="F429" s="17" t="n"/>
      <c r="G429" s="18" t="n"/>
      <c r="H429" s="19">
        <f>IF(OR(F429="",G429=""),"",EDATE(G429,F429))</f>
        <v/>
      </c>
      <c r="I429" s="20">
        <f>IF(H429="","",IF(H429&lt;TODAY(),"OVERDUE","No"))</f>
        <v/>
      </c>
      <c r="J429" s="17" t="n"/>
    </row>
    <row r="430">
      <c r="A430" s="17" t="n"/>
      <c r="B430" s="17" t="n"/>
      <c r="C430" s="17" t="n"/>
      <c r="D430" s="17" t="n"/>
      <c r="E430" s="17" t="n"/>
      <c r="F430" s="17" t="n"/>
      <c r="G430" s="18" t="n"/>
      <c r="H430" s="19">
        <f>IF(OR(F430="",G430=""),"",EDATE(G430,F430))</f>
        <v/>
      </c>
      <c r="I430" s="20">
        <f>IF(H430="","",IF(H430&lt;TODAY(),"OVERDUE","No"))</f>
        <v/>
      </c>
      <c r="J430" s="17" t="n"/>
    </row>
    <row r="431">
      <c r="A431" s="17" t="n"/>
      <c r="B431" s="17" t="n"/>
      <c r="C431" s="17" t="n"/>
      <c r="D431" s="17" t="n"/>
      <c r="E431" s="17" t="n"/>
      <c r="F431" s="17" t="n"/>
      <c r="G431" s="18" t="n"/>
      <c r="H431" s="19">
        <f>IF(OR(F431="",G431=""),"",EDATE(G431,F431))</f>
        <v/>
      </c>
      <c r="I431" s="20">
        <f>IF(H431="","",IF(H431&lt;TODAY(),"OVERDUE","No"))</f>
        <v/>
      </c>
      <c r="J431" s="17" t="n"/>
    </row>
    <row r="432">
      <c r="A432" s="17" t="n"/>
      <c r="B432" s="17" t="n"/>
      <c r="C432" s="17" t="n"/>
      <c r="D432" s="17" t="n"/>
      <c r="E432" s="17" t="n"/>
      <c r="F432" s="17" t="n"/>
      <c r="G432" s="18" t="n"/>
      <c r="H432" s="19">
        <f>IF(OR(F432="",G432=""),"",EDATE(G432,F432))</f>
        <v/>
      </c>
      <c r="I432" s="20">
        <f>IF(H432="","",IF(H432&lt;TODAY(),"OVERDUE","No"))</f>
        <v/>
      </c>
      <c r="J432" s="17" t="n"/>
    </row>
    <row r="433">
      <c r="A433" s="17" t="n"/>
      <c r="B433" s="17" t="n"/>
      <c r="C433" s="17" t="n"/>
      <c r="D433" s="17" t="n"/>
      <c r="E433" s="17" t="n"/>
      <c r="F433" s="17" t="n"/>
      <c r="G433" s="18" t="n"/>
      <c r="H433" s="19">
        <f>IF(OR(F433="",G433=""),"",EDATE(G433,F433))</f>
        <v/>
      </c>
      <c r="I433" s="20">
        <f>IF(H433="","",IF(H433&lt;TODAY(),"OVERDUE","No"))</f>
        <v/>
      </c>
      <c r="J433" s="17" t="n"/>
    </row>
    <row r="434">
      <c r="A434" s="17" t="n"/>
      <c r="B434" s="17" t="n"/>
      <c r="C434" s="17" t="n"/>
      <c r="D434" s="17" t="n"/>
      <c r="E434" s="17" t="n"/>
      <c r="F434" s="17" t="n"/>
      <c r="G434" s="18" t="n"/>
      <c r="H434" s="19">
        <f>IF(OR(F434="",G434=""),"",EDATE(G434,F434))</f>
        <v/>
      </c>
      <c r="I434" s="20">
        <f>IF(H434="","",IF(H434&lt;TODAY(),"OVERDUE","No"))</f>
        <v/>
      </c>
      <c r="J434" s="17" t="n"/>
    </row>
    <row r="435">
      <c r="A435" s="17" t="n"/>
      <c r="B435" s="17" t="n"/>
      <c r="C435" s="17" t="n"/>
      <c r="D435" s="17" t="n"/>
      <c r="E435" s="17" t="n"/>
      <c r="F435" s="17" t="n"/>
      <c r="G435" s="18" t="n"/>
      <c r="H435" s="19">
        <f>IF(OR(F435="",G435=""),"",EDATE(G435,F435))</f>
        <v/>
      </c>
      <c r="I435" s="20">
        <f>IF(H435="","",IF(H435&lt;TODAY(),"OVERDUE","No"))</f>
        <v/>
      </c>
      <c r="J435" s="17" t="n"/>
    </row>
    <row r="436">
      <c r="A436" s="17" t="n"/>
      <c r="B436" s="17" t="n"/>
      <c r="C436" s="17" t="n"/>
      <c r="D436" s="17" t="n"/>
      <c r="E436" s="17" t="n"/>
      <c r="F436" s="17" t="n"/>
      <c r="G436" s="18" t="n"/>
      <c r="H436" s="19">
        <f>IF(OR(F436="",G436=""),"",EDATE(G436,F436))</f>
        <v/>
      </c>
      <c r="I436" s="20">
        <f>IF(H436="","",IF(H436&lt;TODAY(),"OVERDUE","No"))</f>
        <v/>
      </c>
      <c r="J436" s="17" t="n"/>
    </row>
    <row r="437">
      <c r="A437" s="17" t="n"/>
      <c r="B437" s="17" t="n"/>
      <c r="C437" s="17" t="n"/>
      <c r="D437" s="17" t="n"/>
      <c r="E437" s="17" t="n"/>
      <c r="F437" s="17" t="n"/>
      <c r="G437" s="18" t="n"/>
      <c r="H437" s="19">
        <f>IF(OR(F437="",G437=""),"",EDATE(G437,F437))</f>
        <v/>
      </c>
      <c r="I437" s="20">
        <f>IF(H437="","",IF(H437&lt;TODAY(),"OVERDUE","No"))</f>
        <v/>
      </c>
      <c r="J437" s="17" t="n"/>
    </row>
    <row r="438">
      <c r="A438" s="17" t="n"/>
      <c r="B438" s="17" t="n"/>
      <c r="C438" s="17" t="n"/>
      <c r="D438" s="17" t="n"/>
      <c r="E438" s="17" t="n"/>
      <c r="F438" s="17" t="n"/>
      <c r="G438" s="18" t="n"/>
      <c r="H438" s="19">
        <f>IF(OR(F438="",G438=""),"",EDATE(G438,F438))</f>
        <v/>
      </c>
      <c r="I438" s="20">
        <f>IF(H438="","",IF(H438&lt;TODAY(),"OVERDUE","No"))</f>
        <v/>
      </c>
      <c r="J438" s="17" t="n"/>
    </row>
    <row r="439">
      <c r="A439" s="17" t="n"/>
      <c r="B439" s="17" t="n"/>
      <c r="C439" s="17" t="n"/>
      <c r="D439" s="17" t="n"/>
      <c r="E439" s="17" t="n"/>
      <c r="F439" s="17" t="n"/>
      <c r="G439" s="18" t="n"/>
      <c r="H439" s="19">
        <f>IF(OR(F439="",G439=""),"",EDATE(G439,F439))</f>
        <v/>
      </c>
      <c r="I439" s="20">
        <f>IF(H439="","",IF(H439&lt;TODAY(),"OVERDUE","No"))</f>
        <v/>
      </c>
      <c r="J439" s="17" t="n"/>
    </row>
    <row r="440">
      <c r="A440" s="17" t="n"/>
      <c r="B440" s="17" t="n"/>
      <c r="C440" s="17" t="n"/>
      <c r="D440" s="17" t="n"/>
      <c r="E440" s="17" t="n"/>
      <c r="F440" s="17" t="n"/>
      <c r="G440" s="18" t="n"/>
      <c r="H440" s="19">
        <f>IF(OR(F440="",G440=""),"",EDATE(G440,F440))</f>
        <v/>
      </c>
      <c r="I440" s="20">
        <f>IF(H440="","",IF(H440&lt;TODAY(),"OVERDUE","No"))</f>
        <v/>
      </c>
      <c r="J440" s="17" t="n"/>
    </row>
    <row r="441">
      <c r="A441" s="17" t="n"/>
      <c r="B441" s="17" t="n"/>
      <c r="C441" s="17" t="n"/>
      <c r="D441" s="17" t="n"/>
      <c r="E441" s="17" t="n"/>
      <c r="F441" s="17" t="n"/>
      <c r="G441" s="18" t="n"/>
      <c r="H441" s="19">
        <f>IF(OR(F441="",G441=""),"",EDATE(G441,F441))</f>
        <v/>
      </c>
      <c r="I441" s="20">
        <f>IF(H441="","",IF(H441&lt;TODAY(),"OVERDUE","No"))</f>
        <v/>
      </c>
      <c r="J441" s="17" t="n"/>
    </row>
    <row r="442">
      <c r="A442" s="17" t="n"/>
      <c r="B442" s="17" t="n"/>
      <c r="C442" s="17" t="n"/>
      <c r="D442" s="17" t="n"/>
      <c r="E442" s="17" t="n"/>
      <c r="F442" s="17" t="n"/>
      <c r="G442" s="18" t="n"/>
      <c r="H442" s="19">
        <f>IF(OR(F442="",G442=""),"",EDATE(G442,F442))</f>
        <v/>
      </c>
      <c r="I442" s="20">
        <f>IF(H442="","",IF(H442&lt;TODAY(),"OVERDUE","No"))</f>
        <v/>
      </c>
      <c r="J442" s="17" t="n"/>
    </row>
    <row r="443">
      <c r="A443" s="17" t="n"/>
      <c r="B443" s="17" t="n"/>
      <c r="C443" s="17" t="n"/>
      <c r="D443" s="17" t="n"/>
      <c r="E443" s="17" t="n"/>
      <c r="F443" s="17" t="n"/>
      <c r="G443" s="18" t="n"/>
      <c r="H443" s="19">
        <f>IF(OR(F443="",G443=""),"",EDATE(G443,F443))</f>
        <v/>
      </c>
      <c r="I443" s="20">
        <f>IF(H443="","",IF(H443&lt;TODAY(),"OVERDUE","No"))</f>
        <v/>
      </c>
      <c r="J443" s="17" t="n"/>
    </row>
    <row r="444">
      <c r="A444" s="17" t="n"/>
      <c r="B444" s="17" t="n"/>
      <c r="C444" s="17" t="n"/>
      <c r="D444" s="17" t="n"/>
      <c r="E444" s="17" t="n"/>
      <c r="F444" s="17" t="n"/>
      <c r="G444" s="18" t="n"/>
      <c r="H444" s="19">
        <f>IF(OR(F444="",G444=""),"",EDATE(G444,F444))</f>
        <v/>
      </c>
      <c r="I444" s="20">
        <f>IF(H444="","",IF(H444&lt;TODAY(),"OVERDUE","No"))</f>
        <v/>
      </c>
      <c r="J444" s="17" t="n"/>
    </row>
    <row r="445">
      <c r="A445" s="17" t="n"/>
      <c r="B445" s="17" t="n"/>
      <c r="C445" s="17" t="n"/>
      <c r="D445" s="17" t="n"/>
      <c r="E445" s="17" t="n"/>
      <c r="F445" s="17" t="n"/>
      <c r="G445" s="18" t="n"/>
      <c r="H445" s="19">
        <f>IF(OR(F445="",G445=""),"",EDATE(G445,F445))</f>
        <v/>
      </c>
      <c r="I445" s="20">
        <f>IF(H445="","",IF(H445&lt;TODAY(),"OVERDUE","No"))</f>
        <v/>
      </c>
      <c r="J445" s="17" t="n"/>
    </row>
    <row r="446">
      <c r="A446" s="17" t="n"/>
      <c r="B446" s="17" t="n"/>
      <c r="C446" s="17" t="n"/>
      <c r="D446" s="17" t="n"/>
      <c r="E446" s="17" t="n"/>
      <c r="F446" s="17" t="n"/>
      <c r="G446" s="18" t="n"/>
      <c r="H446" s="19">
        <f>IF(OR(F446="",G446=""),"",EDATE(G446,F446))</f>
        <v/>
      </c>
      <c r="I446" s="20">
        <f>IF(H446="","",IF(H446&lt;TODAY(),"OVERDUE","No"))</f>
        <v/>
      </c>
      <c r="J446" s="17" t="n"/>
    </row>
    <row r="447">
      <c r="A447" s="17" t="n"/>
      <c r="B447" s="17" t="n"/>
      <c r="C447" s="17" t="n"/>
      <c r="D447" s="17" t="n"/>
      <c r="E447" s="17" t="n"/>
      <c r="F447" s="17" t="n"/>
      <c r="G447" s="18" t="n"/>
      <c r="H447" s="19">
        <f>IF(OR(F447="",G447=""),"",EDATE(G447,F447))</f>
        <v/>
      </c>
      <c r="I447" s="20">
        <f>IF(H447="","",IF(H447&lt;TODAY(),"OVERDUE","No"))</f>
        <v/>
      </c>
      <c r="J447" s="17" t="n"/>
    </row>
    <row r="448">
      <c r="A448" s="17" t="n"/>
      <c r="B448" s="17" t="n"/>
      <c r="C448" s="17" t="n"/>
      <c r="D448" s="17" t="n"/>
      <c r="E448" s="17" t="n"/>
      <c r="F448" s="17" t="n"/>
      <c r="G448" s="18" t="n"/>
      <c r="H448" s="19">
        <f>IF(OR(F448="",G448=""),"",EDATE(G448,F448))</f>
        <v/>
      </c>
      <c r="I448" s="20">
        <f>IF(H448="","",IF(H448&lt;TODAY(),"OVERDUE","No"))</f>
        <v/>
      </c>
      <c r="J448" s="17" t="n"/>
    </row>
    <row r="449">
      <c r="A449" s="17" t="n"/>
      <c r="B449" s="17" t="n"/>
      <c r="C449" s="17" t="n"/>
      <c r="D449" s="17" t="n"/>
      <c r="E449" s="17" t="n"/>
      <c r="F449" s="17" t="n"/>
      <c r="G449" s="18" t="n"/>
      <c r="H449" s="19">
        <f>IF(OR(F449="",G449=""),"",EDATE(G449,F449))</f>
        <v/>
      </c>
      <c r="I449" s="20">
        <f>IF(H449="","",IF(H449&lt;TODAY(),"OVERDUE","No"))</f>
        <v/>
      </c>
      <c r="J449" s="17" t="n"/>
    </row>
    <row r="450">
      <c r="A450" s="17" t="n"/>
      <c r="B450" s="17" t="n"/>
      <c r="C450" s="17" t="n"/>
      <c r="D450" s="17" t="n"/>
      <c r="E450" s="17" t="n"/>
      <c r="F450" s="17" t="n"/>
      <c r="G450" s="18" t="n"/>
      <c r="H450" s="19">
        <f>IF(OR(F450="",G450=""),"",EDATE(G450,F450))</f>
        <v/>
      </c>
      <c r="I450" s="20">
        <f>IF(H450="","",IF(H450&lt;TODAY(),"OVERDUE","No"))</f>
        <v/>
      </c>
      <c r="J450" s="17" t="n"/>
    </row>
    <row r="451">
      <c r="A451" s="17" t="n"/>
      <c r="B451" s="17" t="n"/>
      <c r="C451" s="17" t="n"/>
      <c r="D451" s="17" t="n"/>
      <c r="E451" s="17" t="n"/>
      <c r="F451" s="17" t="n"/>
      <c r="G451" s="18" t="n"/>
      <c r="H451" s="19">
        <f>IF(OR(F451="",G451=""),"",EDATE(G451,F451))</f>
        <v/>
      </c>
      <c r="I451" s="20">
        <f>IF(H451="","",IF(H451&lt;TODAY(),"OVERDUE","No"))</f>
        <v/>
      </c>
      <c r="J451" s="17" t="n"/>
    </row>
    <row r="452">
      <c r="A452" s="17" t="n"/>
      <c r="B452" s="17" t="n"/>
      <c r="C452" s="17" t="n"/>
      <c r="D452" s="17" t="n"/>
      <c r="E452" s="17" t="n"/>
      <c r="F452" s="17" t="n"/>
      <c r="G452" s="18" t="n"/>
      <c r="H452" s="19">
        <f>IF(OR(F452="",G452=""),"",EDATE(G452,F452))</f>
        <v/>
      </c>
      <c r="I452" s="20">
        <f>IF(H452="","",IF(H452&lt;TODAY(),"OVERDUE","No"))</f>
        <v/>
      </c>
      <c r="J452" s="17" t="n"/>
    </row>
    <row r="453">
      <c r="A453" s="17" t="n"/>
      <c r="B453" s="17" t="n"/>
      <c r="C453" s="17" t="n"/>
      <c r="D453" s="17" t="n"/>
      <c r="E453" s="17" t="n"/>
      <c r="F453" s="17" t="n"/>
      <c r="G453" s="18" t="n"/>
      <c r="H453" s="19">
        <f>IF(OR(F453="",G453=""),"",EDATE(G453,F453))</f>
        <v/>
      </c>
      <c r="I453" s="20">
        <f>IF(H453="","",IF(H453&lt;TODAY(),"OVERDUE","No"))</f>
        <v/>
      </c>
      <c r="J453" s="17" t="n"/>
    </row>
    <row r="454">
      <c r="A454" s="17" t="n"/>
      <c r="B454" s="17" t="n"/>
      <c r="C454" s="17" t="n"/>
      <c r="D454" s="17" t="n"/>
      <c r="E454" s="17" t="n"/>
      <c r="F454" s="17" t="n"/>
      <c r="G454" s="18" t="n"/>
      <c r="H454" s="19">
        <f>IF(OR(F454="",G454=""),"",EDATE(G454,F454))</f>
        <v/>
      </c>
      <c r="I454" s="20">
        <f>IF(H454="","",IF(H454&lt;TODAY(),"OVERDUE","No"))</f>
        <v/>
      </c>
      <c r="J454" s="17" t="n"/>
    </row>
    <row r="455">
      <c r="A455" s="17" t="n"/>
      <c r="B455" s="17" t="n"/>
      <c r="C455" s="17" t="n"/>
      <c r="D455" s="17" t="n"/>
      <c r="E455" s="17" t="n"/>
      <c r="F455" s="17" t="n"/>
      <c r="G455" s="18" t="n"/>
      <c r="H455" s="19">
        <f>IF(OR(F455="",G455=""),"",EDATE(G455,F455))</f>
        <v/>
      </c>
      <c r="I455" s="20">
        <f>IF(H455="","",IF(H455&lt;TODAY(),"OVERDUE","No"))</f>
        <v/>
      </c>
      <c r="J455" s="17" t="n"/>
    </row>
    <row r="456">
      <c r="A456" s="17" t="n"/>
      <c r="B456" s="17" t="n"/>
      <c r="C456" s="17" t="n"/>
      <c r="D456" s="17" t="n"/>
      <c r="E456" s="17" t="n"/>
      <c r="F456" s="17" t="n"/>
      <c r="G456" s="18" t="n"/>
      <c r="H456" s="19">
        <f>IF(OR(F456="",G456=""),"",EDATE(G456,F456))</f>
        <v/>
      </c>
      <c r="I456" s="20">
        <f>IF(H456="","",IF(H456&lt;TODAY(),"OVERDUE","No"))</f>
        <v/>
      </c>
      <c r="J456" s="17" t="n"/>
    </row>
    <row r="457">
      <c r="A457" s="17" t="n"/>
      <c r="B457" s="17" t="n"/>
      <c r="C457" s="17" t="n"/>
      <c r="D457" s="17" t="n"/>
      <c r="E457" s="17" t="n"/>
      <c r="F457" s="17" t="n"/>
      <c r="G457" s="18" t="n"/>
      <c r="H457" s="19">
        <f>IF(OR(F457="",G457=""),"",EDATE(G457,F457))</f>
        <v/>
      </c>
      <c r="I457" s="20">
        <f>IF(H457="","",IF(H457&lt;TODAY(),"OVERDUE","No"))</f>
        <v/>
      </c>
      <c r="J457" s="17" t="n"/>
    </row>
    <row r="458">
      <c r="A458" s="17" t="n"/>
      <c r="B458" s="17" t="n"/>
      <c r="C458" s="17" t="n"/>
      <c r="D458" s="17" t="n"/>
      <c r="E458" s="17" t="n"/>
      <c r="F458" s="17" t="n"/>
      <c r="G458" s="18" t="n"/>
      <c r="H458" s="19">
        <f>IF(OR(F458="",G458=""),"",EDATE(G458,F458))</f>
        <v/>
      </c>
      <c r="I458" s="20">
        <f>IF(H458="","",IF(H458&lt;TODAY(),"OVERDUE","No"))</f>
        <v/>
      </c>
      <c r="J458" s="17" t="n"/>
    </row>
    <row r="459">
      <c r="A459" s="17" t="n"/>
      <c r="B459" s="17" t="n"/>
      <c r="C459" s="17" t="n"/>
      <c r="D459" s="17" t="n"/>
      <c r="E459" s="17" t="n"/>
      <c r="F459" s="17" t="n"/>
      <c r="G459" s="18" t="n"/>
      <c r="H459" s="19">
        <f>IF(OR(F459="",G459=""),"",EDATE(G459,F459))</f>
        <v/>
      </c>
      <c r="I459" s="20">
        <f>IF(H459="","",IF(H459&lt;TODAY(),"OVERDUE","No"))</f>
        <v/>
      </c>
      <c r="J459" s="17" t="n"/>
    </row>
    <row r="460">
      <c r="A460" s="17" t="n"/>
      <c r="B460" s="17" t="n"/>
      <c r="C460" s="17" t="n"/>
      <c r="D460" s="17" t="n"/>
      <c r="E460" s="17" t="n"/>
      <c r="F460" s="17" t="n"/>
      <c r="G460" s="18" t="n"/>
      <c r="H460" s="19">
        <f>IF(OR(F460="",G460=""),"",EDATE(G460,F460))</f>
        <v/>
      </c>
      <c r="I460" s="20">
        <f>IF(H460="","",IF(H460&lt;TODAY(),"OVERDUE","No"))</f>
        <v/>
      </c>
      <c r="J460" s="17" t="n"/>
    </row>
    <row r="461">
      <c r="A461" s="17" t="n"/>
      <c r="B461" s="17" t="n"/>
      <c r="C461" s="17" t="n"/>
      <c r="D461" s="17" t="n"/>
      <c r="E461" s="17" t="n"/>
      <c r="F461" s="17" t="n"/>
      <c r="G461" s="18" t="n"/>
      <c r="H461" s="19">
        <f>IF(OR(F461="",G461=""),"",EDATE(G461,F461))</f>
        <v/>
      </c>
      <c r="I461" s="20">
        <f>IF(H461="","",IF(H461&lt;TODAY(),"OVERDUE","No"))</f>
        <v/>
      </c>
      <c r="J461" s="17" t="n"/>
    </row>
    <row r="462">
      <c r="A462" s="17" t="n"/>
      <c r="B462" s="17" t="n"/>
      <c r="C462" s="17" t="n"/>
      <c r="D462" s="17" t="n"/>
      <c r="E462" s="17" t="n"/>
      <c r="F462" s="17" t="n"/>
      <c r="G462" s="18" t="n"/>
      <c r="H462" s="19">
        <f>IF(OR(F462="",G462=""),"",EDATE(G462,F462))</f>
        <v/>
      </c>
      <c r="I462" s="20">
        <f>IF(H462="","",IF(H462&lt;TODAY(),"OVERDUE","No"))</f>
        <v/>
      </c>
      <c r="J462" s="17" t="n"/>
    </row>
    <row r="463">
      <c r="A463" s="17" t="n"/>
      <c r="B463" s="17" t="n"/>
      <c r="C463" s="17" t="n"/>
      <c r="D463" s="17" t="n"/>
      <c r="E463" s="17" t="n"/>
      <c r="F463" s="17" t="n"/>
      <c r="G463" s="18" t="n"/>
      <c r="H463" s="19">
        <f>IF(OR(F463="",G463=""),"",EDATE(G463,F463))</f>
        <v/>
      </c>
      <c r="I463" s="20">
        <f>IF(H463="","",IF(H463&lt;TODAY(),"OVERDUE","No"))</f>
        <v/>
      </c>
      <c r="J463" s="17" t="n"/>
    </row>
    <row r="464">
      <c r="A464" s="17" t="n"/>
      <c r="B464" s="17" t="n"/>
      <c r="C464" s="17" t="n"/>
      <c r="D464" s="17" t="n"/>
      <c r="E464" s="17" t="n"/>
      <c r="F464" s="17" t="n"/>
      <c r="G464" s="18" t="n"/>
      <c r="H464" s="19">
        <f>IF(OR(F464="",G464=""),"",EDATE(G464,F464))</f>
        <v/>
      </c>
      <c r="I464" s="20">
        <f>IF(H464="","",IF(H464&lt;TODAY(),"OVERDUE","No"))</f>
        <v/>
      </c>
      <c r="J464" s="17" t="n"/>
    </row>
    <row r="465">
      <c r="A465" s="17" t="n"/>
      <c r="B465" s="17" t="n"/>
      <c r="C465" s="17" t="n"/>
      <c r="D465" s="17" t="n"/>
      <c r="E465" s="17" t="n"/>
      <c r="F465" s="17" t="n"/>
      <c r="G465" s="18" t="n"/>
      <c r="H465" s="19">
        <f>IF(OR(F465="",G465=""),"",EDATE(G465,F465))</f>
        <v/>
      </c>
      <c r="I465" s="20">
        <f>IF(H465="","",IF(H465&lt;TODAY(),"OVERDUE","No"))</f>
        <v/>
      </c>
      <c r="J465" s="17" t="n"/>
    </row>
    <row r="466">
      <c r="A466" s="17" t="n"/>
      <c r="B466" s="17" t="n"/>
      <c r="C466" s="17" t="n"/>
      <c r="D466" s="17" t="n"/>
      <c r="E466" s="17" t="n"/>
      <c r="F466" s="17" t="n"/>
      <c r="G466" s="18" t="n"/>
      <c r="H466" s="19">
        <f>IF(OR(F466="",G466=""),"",EDATE(G466,F466))</f>
        <v/>
      </c>
      <c r="I466" s="20">
        <f>IF(H466="","",IF(H466&lt;TODAY(),"OVERDUE","No"))</f>
        <v/>
      </c>
      <c r="J466" s="17" t="n"/>
    </row>
    <row r="467">
      <c r="A467" s="17" t="n"/>
      <c r="B467" s="17" t="n"/>
      <c r="C467" s="17" t="n"/>
      <c r="D467" s="17" t="n"/>
      <c r="E467" s="17" t="n"/>
      <c r="F467" s="17" t="n"/>
      <c r="G467" s="18" t="n"/>
      <c r="H467" s="19">
        <f>IF(OR(F467="",G467=""),"",EDATE(G467,F467))</f>
        <v/>
      </c>
      <c r="I467" s="20">
        <f>IF(H467="","",IF(H467&lt;TODAY(),"OVERDUE","No"))</f>
        <v/>
      </c>
      <c r="J467" s="17" t="n"/>
    </row>
    <row r="468">
      <c r="A468" s="17" t="n"/>
      <c r="B468" s="17" t="n"/>
      <c r="C468" s="17" t="n"/>
      <c r="D468" s="17" t="n"/>
      <c r="E468" s="17" t="n"/>
      <c r="F468" s="17" t="n"/>
      <c r="G468" s="18" t="n"/>
      <c r="H468" s="19">
        <f>IF(OR(F468="",G468=""),"",EDATE(G468,F468))</f>
        <v/>
      </c>
      <c r="I468" s="20">
        <f>IF(H468="","",IF(H468&lt;TODAY(),"OVERDUE","No"))</f>
        <v/>
      </c>
      <c r="J468" s="17" t="n"/>
    </row>
    <row r="469">
      <c r="A469" s="17" t="n"/>
      <c r="B469" s="17" t="n"/>
      <c r="C469" s="17" t="n"/>
      <c r="D469" s="17" t="n"/>
      <c r="E469" s="17" t="n"/>
      <c r="F469" s="17" t="n"/>
      <c r="G469" s="18" t="n"/>
      <c r="H469" s="19">
        <f>IF(OR(F469="",G469=""),"",EDATE(G469,F469))</f>
        <v/>
      </c>
      <c r="I469" s="20">
        <f>IF(H469="","",IF(H469&lt;TODAY(),"OVERDUE","No"))</f>
        <v/>
      </c>
      <c r="J469" s="17" t="n"/>
    </row>
    <row r="470">
      <c r="A470" s="17" t="n"/>
      <c r="B470" s="17" t="n"/>
      <c r="C470" s="17" t="n"/>
      <c r="D470" s="17" t="n"/>
      <c r="E470" s="17" t="n"/>
      <c r="F470" s="17" t="n"/>
      <c r="G470" s="18" t="n"/>
      <c r="H470" s="19">
        <f>IF(OR(F470="",G470=""),"",EDATE(G470,F470))</f>
        <v/>
      </c>
      <c r="I470" s="20">
        <f>IF(H470="","",IF(H470&lt;TODAY(),"OVERDUE","No"))</f>
        <v/>
      </c>
      <c r="J470" s="17" t="n"/>
    </row>
    <row r="471">
      <c r="A471" s="17" t="n"/>
      <c r="B471" s="17" t="n"/>
      <c r="C471" s="17" t="n"/>
      <c r="D471" s="17" t="n"/>
      <c r="E471" s="17" t="n"/>
      <c r="F471" s="17" t="n"/>
      <c r="G471" s="18" t="n"/>
      <c r="H471" s="19">
        <f>IF(OR(F471="",G471=""),"",EDATE(G471,F471))</f>
        <v/>
      </c>
      <c r="I471" s="20">
        <f>IF(H471="","",IF(H471&lt;TODAY(),"OVERDUE","No"))</f>
        <v/>
      </c>
      <c r="J471" s="17" t="n"/>
    </row>
    <row r="472">
      <c r="A472" s="17" t="n"/>
      <c r="B472" s="17" t="n"/>
      <c r="C472" s="17" t="n"/>
      <c r="D472" s="17" t="n"/>
      <c r="E472" s="17" t="n"/>
      <c r="F472" s="17" t="n"/>
      <c r="G472" s="18" t="n"/>
      <c r="H472" s="19">
        <f>IF(OR(F472="",G472=""),"",EDATE(G472,F472))</f>
        <v/>
      </c>
      <c r="I472" s="20">
        <f>IF(H472="","",IF(H472&lt;TODAY(),"OVERDUE","No"))</f>
        <v/>
      </c>
      <c r="J472" s="17" t="n"/>
    </row>
    <row r="473">
      <c r="A473" s="17" t="n"/>
      <c r="B473" s="17" t="n"/>
      <c r="C473" s="17" t="n"/>
      <c r="D473" s="17" t="n"/>
      <c r="E473" s="17" t="n"/>
      <c r="F473" s="17" t="n"/>
      <c r="G473" s="18" t="n"/>
      <c r="H473" s="19">
        <f>IF(OR(F473="",G473=""),"",EDATE(G473,F473))</f>
        <v/>
      </c>
      <c r="I473" s="20">
        <f>IF(H473="","",IF(H473&lt;TODAY(),"OVERDUE","No"))</f>
        <v/>
      </c>
      <c r="J473" s="17" t="n"/>
    </row>
    <row r="474">
      <c r="A474" s="17" t="n"/>
      <c r="B474" s="17" t="n"/>
      <c r="C474" s="17" t="n"/>
      <c r="D474" s="17" t="n"/>
      <c r="E474" s="17" t="n"/>
      <c r="F474" s="17" t="n"/>
      <c r="G474" s="18" t="n"/>
      <c r="H474" s="19">
        <f>IF(OR(F474="",G474=""),"",EDATE(G474,F474))</f>
        <v/>
      </c>
      <c r="I474" s="20">
        <f>IF(H474="","",IF(H474&lt;TODAY(),"OVERDUE","No"))</f>
        <v/>
      </c>
      <c r="J474" s="17" t="n"/>
    </row>
    <row r="475">
      <c r="A475" s="17" t="n"/>
      <c r="B475" s="17" t="n"/>
      <c r="C475" s="17" t="n"/>
      <c r="D475" s="17" t="n"/>
      <c r="E475" s="17" t="n"/>
      <c r="F475" s="17" t="n"/>
      <c r="G475" s="18" t="n"/>
      <c r="H475" s="19">
        <f>IF(OR(F475="",G475=""),"",EDATE(G475,F475))</f>
        <v/>
      </c>
      <c r="I475" s="20">
        <f>IF(H475="","",IF(H475&lt;TODAY(),"OVERDUE","No"))</f>
        <v/>
      </c>
      <c r="J475" s="17" t="n"/>
    </row>
    <row r="476">
      <c r="A476" s="17" t="n"/>
      <c r="B476" s="17" t="n"/>
      <c r="C476" s="17" t="n"/>
      <c r="D476" s="17" t="n"/>
      <c r="E476" s="17" t="n"/>
      <c r="F476" s="17" t="n"/>
      <c r="G476" s="18" t="n"/>
      <c r="H476" s="19">
        <f>IF(OR(F476="",G476=""),"",EDATE(G476,F476))</f>
        <v/>
      </c>
      <c r="I476" s="20">
        <f>IF(H476="","",IF(H476&lt;TODAY(),"OVERDUE","No"))</f>
        <v/>
      </c>
      <c r="J476" s="17" t="n"/>
    </row>
    <row r="477">
      <c r="A477" s="17" t="n"/>
      <c r="B477" s="17" t="n"/>
      <c r="C477" s="17" t="n"/>
      <c r="D477" s="17" t="n"/>
      <c r="E477" s="17" t="n"/>
      <c r="F477" s="17" t="n"/>
      <c r="G477" s="18" t="n"/>
      <c r="H477" s="19">
        <f>IF(OR(F477="",G477=""),"",EDATE(G477,F477))</f>
        <v/>
      </c>
      <c r="I477" s="20">
        <f>IF(H477="","",IF(H477&lt;TODAY(),"OVERDUE","No"))</f>
        <v/>
      </c>
      <c r="J477" s="17" t="n"/>
    </row>
    <row r="478">
      <c r="A478" s="17" t="n"/>
      <c r="B478" s="17" t="n"/>
      <c r="C478" s="17" t="n"/>
      <c r="D478" s="17" t="n"/>
      <c r="E478" s="17" t="n"/>
      <c r="F478" s="17" t="n"/>
      <c r="G478" s="18" t="n"/>
      <c r="H478" s="19">
        <f>IF(OR(F478="",G478=""),"",EDATE(G478,F478))</f>
        <v/>
      </c>
      <c r="I478" s="20">
        <f>IF(H478="","",IF(H478&lt;TODAY(),"OVERDUE","No"))</f>
        <v/>
      </c>
      <c r="J478" s="17" t="n"/>
    </row>
    <row r="479">
      <c r="A479" s="17" t="n"/>
      <c r="B479" s="17" t="n"/>
      <c r="C479" s="17" t="n"/>
      <c r="D479" s="17" t="n"/>
      <c r="E479" s="17" t="n"/>
      <c r="F479" s="17" t="n"/>
      <c r="G479" s="18" t="n"/>
      <c r="H479" s="19">
        <f>IF(OR(F479="",G479=""),"",EDATE(G479,F479))</f>
        <v/>
      </c>
      <c r="I479" s="20">
        <f>IF(H479="","",IF(H479&lt;TODAY(),"OVERDUE","No"))</f>
        <v/>
      </c>
      <c r="J479" s="17" t="n"/>
    </row>
    <row r="480">
      <c r="A480" s="17" t="n"/>
      <c r="B480" s="17" t="n"/>
      <c r="C480" s="17" t="n"/>
      <c r="D480" s="17" t="n"/>
      <c r="E480" s="17" t="n"/>
      <c r="F480" s="17" t="n"/>
      <c r="G480" s="18" t="n"/>
      <c r="H480" s="19">
        <f>IF(OR(F480="",G480=""),"",EDATE(G480,F480))</f>
        <v/>
      </c>
      <c r="I480" s="20">
        <f>IF(H480="","",IF(H480&lt;TODAY(),"OVERDUE","No"))</f>
        <v/>
      </c>
      <c r="J480" s="17" t="n"/>
    </row>
    <row r="481">
      <c r="A481" s="17" t="n"/>
      <c r="B481" s="17" t="n"/>
      <c r="C481" s="17" t="n"/>
      <c r="D481" s="17" t="n"/>
      <c r="E481" s="17" t="n"/>
      <c r="F481" s="17" t="n"/>
      <c r="G481" s="18" t="n"/>
      <c r="H481" s="19">
        <f>IF(OR(F481="",G481=""),"",EDATE(G481,F481))</f>
        <v/>
      </c>
      <c r="I481" s="20">
        <f>IF(H481="","",IF(H481&lt;TODAY(),"OVERDUE","No"))</f>
        <v/>
      </c>
      <c r="J481" s="17" t="n"/>
    </row>
    <row r="482">
      <c r="A482" s="17" t="n"/>
      <c r="B482" s="17" t="n"/>
      <c r="C482" s="17" t="n"/>
      <c r="D482" s="17" t="n"/>
      <c r="E482" s="17" t="n"/>
      <c r="F482" s="17" t="n"/>
      <c r="G482" s="18" t="n"/>
      <c r="H482" s="19">
        <f>IF(OR(F482="",G482=""),"",EDATE(G482,F482))</f>
        <v/>
      </c>
      <c r="I482" s="20">
        <f>IF(H482="","",IF(H482&lt;TODAY(),"OVERDUE","No"))</f>
        <v/>
      </c>
      <c r="J482" s="17" t="n"/>
    </row>
    <row r="483">
      <c r="A483" s="17" t="n"/>
      <c r="B483" s="17" t="n"/>
      <c r="C483" s="17" t="n"/>
      <c r="D483" s="17" t="n"/>
      <c r="E483" s="17" t="n"/>
      <c r="F483" s="17" t="n"/>
      <c r="G483" s="18" t="n"/>
      <c r="H483" s="19">
        <f>IF(OR(F483="",G483=""),"",EDATE(G483,F483))</f>
        <v/>
      </c>
      <c r="I483" s="20">
        <f>IF(H483="","",IF(H483&lt;TODAY(),"OVERDUE","No"))</f>
        <v/>
      </c>
      <c r="J483" s="17" t="n"/>
    </row>
    <row r="484">
      <c r="A484" s="17" t="n"/>
      <c r="B484" s="17" t="n"/>
      <c r="C484" s="17" t="n"/>
      <c r="D484" s="17" t="n"/>
      <c r="E484" s="17" t="n"/>
      <c r="F484" s="17" t="n"/>
      <c r="G484" s="18" t="n"/>
      <c r="H484" s="19">
        <f>IF(OR(F484="",G484=""),"",EDATE(G484,F484))</f>
        <v/>
      </c>
      <c r="I484" s="20">
        <f>IF(H484="","",IF(H484&lt;TODAY(),"OVERDUE","No"))</f>
        <v/>
      </c>
      <c r="J484" s="17" t="n"/>
    </row>
    <row r="485">
      <c r="A485" s="17" t="n"/>
      <c r="B485" s="17" t="n"/>
      <c r="C485" s="17" t="n"/>
      <c r="D485" s="17" t="n"/>
      <c r="E485" s="17" t="n"/>
      <c r="F485" s="17" t="n"/>
      <c r="G485" s="18" t="n"/>
      <c r="H485" s="19">
        <f>IF(OR(F485="",G485=""),"",EDATE(G485,F485))</f>
        <v/>
      </c>
      <c r="I485" s="20">
        <f>IF(H485="","",IF(H485&lt;TODAY(),"OVERDUE","No"))</f>
        <v/>
      </c>
      <c r="J485" s="17" t="n"/>
    </row>
    <row r="486">
      <c r="A486" s="17" t="n"/>
      <c r="B486" s="17" t="n"/>
      <c r="C486" s="17" t="n"/>
      <c r="D486" s="17" t="n"/>
      <c r="E486" s="17" t="n"/>
      <c r="F486" s="17" t="n"/>
      <c r="G486" s="18" t="n"/>
      <c r="H486" s="19">
        <f>IF(OR(F486="",G486=""),"",EDATE(G486,F486))</f>
        <v/>
      </c>
      <c r="I486" s="20">
        <f>IF(H486="","",IF(H486&lt;TODAY(),"OVERDUE","No"))</f>
        <v/>
      </c>
      <c r="J486" s="17" t="n"/>
    </row>
    <row r="487">
      <c r="A487" s="17" t="n"/>
      <c r="B487" s="17" t="n"/>
      <c r="C487" s="17" t="n"/>
      <c r="D487" s="17" t="n"/>
      <c r="E487" s="17" t="n"/>
      <c r="F487" s="17" t="n"/>
      <c r="G487" s="18" t="n"/>
      <c r="H487" s="19">
        <f>IF(OR(F487="",G487=""),"",EDATE(G487,F487))</f>
        <v/>
      </c>
      <c r="I487" s="20">
        <f>IF(H487="","",IF(H487&lt;TODAY(),"OVERDUE","No"))</f>
        <v/>
      </c>
      <c r="J487" s="17" t="n"/>
    </row>
    <row r="488">
      <c r="A488" s="17" t="n"/>
      <c r="B488" s="17" t="n"/>
      <c r="C488" s="17" t="n"/>
      <c r="D488" s="17" t="n"/>
      <c r="E488" s="17" t="n"/>
      <c r="F488" s="17" t="n"/>
      <c r="G488" s="18" t="n"/>
      <c r="H488" s="19">
        <f>IF(OR(F488="",G488=""),"",EDATE(G488,F488))</f>
        <v/>
      </c>
      <c r="I488" s="20">
        <f>IF(H488="","",IF(H488&lt;TODAY(),"OVERDUE","No"))</f>
        <v/>
      </c>
      <c r="J488" s="17" t="n"/>
    </row>
    <row r="489">
      <c r="A489" s="17" t="n"/>
      <c r="B489" s="17" t="n"/>
      <c r="C489" s="17" t="n"/>
      <c r="D489" s="17" t="n"/>
      <c r="E489" s="17" t="n"/>
      <c r="F489" s="17" t="n"/>
      <c r="G489" s="18" t="n"/>
      <c r="H489" s="19">
        <f>IF(OR(F489="",G489=""),"",EDATE(G489,F489))</f>
        <v/>
      </c>
      <c r="I489" s="20">
        <f>IF(H489="","",IF(H489&lt;TODAY(),"OVERDUE","No"))</f>
        <v/>
      </c>
      <c r="J489" s="17" t="n"/>
    </row>
    <row r="490">
      <c r="A490" s="17" t="n"/>
      <c r="B490" s="17" t="n"/>
      <c r="C490" s="17" t="n"/>
      <c r="D490" s="17" t="n"/>
      <c r="E490" s="17" t="n"/>
      <c r="F490" s="17" t="n"/>
      <c r="G490" s="18" t="n"/>
      <c r="H490" s="19">
        <f>IF(OR(F490="",G490=""),"",EDATE(G490,F490))</f>
        <v/>
      </c>
      <c r="I490" s="20">
        <f>IF(H490="","",IF(H490&lt;TODAY(),"OVERDUE","No"))</f>
        <v/>
      </c>
      <c r="J490" s="17" t="n"/>
    </row>
    <row r="491">
      <c r="A491" s="17" t="n"/>
      <c r="B491" s="17" t="n"/>
      <c r="C491" s="17" t="n"/>
      <c r="D491" s="17" t="n"/>
      <c r="E491" s="17" t="n"/>
      <c r="F491" s="17" t="n"/>
      <c r="G491" s="18" t="n"/>
      <c r="H491" s="19">
        <f>IF(OR(F491="",G491=""),"",EDATE(G491,F491))</f>
        <v/>
      </c>
      <c r="I491" s="20">
        <f>IF(H491="","",IF(H491&lt;TODAY(),"OVERDUE","No"))</f>
        <v/>
      </c>
      <c r="J491" s="17" t="n"/>
    </row>
    <row r="492">
      <c r="A492" s="17" t="n"/>
      <c r="B492" s="17" t="n"/>
      <c r="C492" s="17" t="n"/>
      <c r="D492" s="17" t="n"/>
      <c r="E492" s="17" t="n"/>
      <c r="F492" s="17" t="n"/>
      <c r="G492" s="18" t="n"/>
      <c r="H492" s="19">
        <f>IF(OR(F492="",G492=""),"",EDATE(G492,F492))</f>
        <v/>
      </c>
      <c r="I492" s="20">
        <f>IF(H492="","",IF(H492&lt;TODAY(),"OVERDUE","No"))</f>
        <v/>
      </c>
      <c r="J492" s="17" t="n"/>
    </row>
    <row r="493">
      <c r="A493" s="17" t="n"/>
      <c r="B493" s="17" t="n"/>
      <c r="C493" s="17" t="n"/>
      <c r="D493" s="17" t="n"/>
      <c r="E493" s="17" t="n"/>
      <c r="F493" s="17" t="n"/>
      <c r="G493" s="18" t="n"/>
      <c r="H493" s="19">
        <f>IF(OR(F493="",G493=""),"",EDATE(G493,F493))</f>
        <v/>
      </c>
      <c r="I493" s="20">
        <f>IF(H493="","",IF(H493&lt;TODAY(),"OVERDUE","No"))</f>
        <v/>
      </c>
      <c r="J493" s="17" t="n"/>
    </row>
    <row r="494">
      <c r="A494" s="17" t="n"/>
      <c r="B494" s="17" t="n"/>
      <c r="C494" s="17" t="n"/>
      <c r="D494" s="17" t="n"/>
      <c r="E494" s="17" t="n"/>
      <c r="F494" s="17" t="n"/>
      <c r="G494" s="18" t="n"/>
      <c r="H494" s="19">
        <f>IF(OR(F494="",G494=""),"",EDATE(G494,F494))</f>
        <v/>
      </c>
      <c r="I494" s="20">
        <f>IF(H494="","",IF(H494&lt;TODAY(),"OVERDUE","No"))</f>
        <v/>
      </c>
      <c r="J494" s="17" t="n"/>
    </row>
    <row r="495">
      <c r="A495" s="17" t="n"/>
      <c r="B495" s="17" t="n"/>
      <c r="C495" s="17" t="n"/>
      <c r="D495" s="17" t="n"/>
      <c r="E495" s="17" t="n"/>
      <c r="F495" s="17" t="n"/>
      <c r="G495" s="18" t="n"/>
      <c r="H495" s="19">
        <f>IF(OR(F495="",G495=""),"",EDATE(G495,F495))</f>
        <v/>
      </c>
      <c r="I495" s="20">
        <f>IF(H495="","",IF(H495&lt;TODAY(),"OVERDUE","No"))</f>
        <v/>
      </c>
      <c r="J495" s="17" t="n"/>
    </row>
    <row r="496">
      <c r="A496" s="17" t="n"/>
      <c r="B496" s="17" t="n"/>
      <c r="C496" s="17" t="n"/>
      <c r="D496" s="17" t="n"/>
      <c r="E496" s="17" t="n"/>
      <c r="F496" s="17" t="n"/>
      <c r="G496" s="18" t="n"/>
      <c r="H496" s="19">
        <f>IF(OR(F496="",G496=""),"",EDATE(G496,F496))</f>
        <v/>
      </c>
      <c r="I496" s="20">
        <f>IF(H496="","",IF(H496&lt;TODAY(),"OVERDUE","No"))</f>
        <v/>
      </c>
      <c r="J496" s="17" t="n"/>
    </row>
    <row r="497">
      <c r="A497" s="17" t="n"/>
      <c r="B497" s="17" t="n"/>
      <c r="C497" s="17" t="n"/>
      <c r="D497" s="17" t="n"/>
      <c r="E497" s="17" t="n"/>
      <c r="F497" s="17" t="n"/>
      <c r="G497" s="18" t="n"/>
      <c r="H497" s="19">
        <f>IF(OR(F497="",G497=""),"",EDATE(G497,F497))</f>
        <v/>
      </c>
      <c r="I497" s="20">
        <f>IF(H497="","",IF(H497&lt;TODAY(),"OVERDUE","No"))</f>
        <v/>
      </c>
      <c r="J497" s="17" t="n"/>
    </row>
    <row r="498">
      <c r="A498" s="17" t="n"/>
      <c r="B498" s="17" t="n"/>
      <c r="C498" s="17" t="n"/>
      <c r="D498" s="17" t="n"/>
      <c r="E498" s="17" t="n"/>
      <c r="F498" s="17" t="n"/>
      <c r="G498" s="18" t="n"/>
      <c r="H498" s="19">
        <f>IF(OR(F498="",G498=""),"",EDATE(G498,F498))</f>
        <v/>
      </c>
      <c r="I498" s="20">
        <f>IF(H498="","",IF(H498&lt;TODAY(),"OVERDUE","No"))</f>
        <v/>
      </c>
      <c r="J498" s="17" t="n"/>
    </row>
    <row r="499">
      <c r="A499" s="17" t="n"/>
      <c r="B499" s="17" t="n"/>
      <c r="C499" s="17" t="n"/>
      <c r="D499" s="17" t="n"/>
      <c r="E499" s="17" t="n"/>
      <c r="F499" s="17" t="n"/>
      <c r="G499" s="18" t="n"/>
      <c r="H499" s="19">
        <f>IF(OR(F499="",G499=""),"",EDATE(G499,F499))</f>
        <v/>
      </c>
      <c r="I499" s="20">
        <f>IF(H499="","",IF(H499&lt;TODAY(),"OVERDUE","No"))</f>
        <v/>
      </c>
      <c r="J499" s="17" t="n"/>
    </row>
    <row r="500">
      <c r="A500" s="17" t="n"/>
      <c r="B500" s="17" t="n"/>
      <c r="C500" s="17" t="n"/>
      <c r="D500" s="17" t="n"/>
      <c r="E500" s="17" t="n"/>
      <c r="F500" s="17" t="n"/>
      <c r="G500" s="18" t="n"/>
      <c r="H500" s="19">
        <f>IF(OR(F500="",G500=""),"",EDATE(G500,F500))</f>
        <v/>
      </c>
      <c r="I500" s="20">
        <f>IF(H500="","",IF(H500&lt;TODAY(),"OVERDUE","No"))</f>
        <v/>
      </c>
      <c r="J500" s="17" t="n"/>
    </row>
    <row r="501">
      <c r="A501" s="17" t="n"/>
      <c r="B501" s="17" t="n"/>
      <c r="C501" s="17" t="n"/>
      <c r="D501" s="17" t="n"/>
      <c r="E501" s="17" t="n"/>
      <c r="F501" s="17" t="n"/>
      <c r="G501" s="18" t="n"/>
      <c r="H501" s="19">
        <f>IF(OR(F501="",G501=""),"",EDATE(G501,F501))</f>
        <v/>
      </c>
      <c r="I501" s="20">
        <f>IF(H501="","",IF(H501&lt;TODAY(),"OVERDUE","No"))</f>
        <v/>
      </c>
      <c r="J501" s="17" t="n"/>
    </row>
    <row r="502">
      <c r="A502" s="17" t="n"/>
      <c r="B502" s="17" t="n"/>
      <c r="C502" s="17" t="n"/>
      <c r="D502" s="17" t="n"/>
      <c r="E502" s="17" t="n"/>
      <c r="F502" s="17" t="n"/>
      <c r="G502" s="18" t="n"/>
      <c r="H502" s="19">
        <f>IF(OR(F502="",G502=""),"",EDATE(G502,F502))</f>
        <v/>
      </c>
      <c r="I502" s="20">
        <f>IF(H502="","",IF(H502&lt;TODAY(),"OVERDUE","No"))</f>
        <v/>
      </c>
      <c r="J502" s="17" t="n"/>
    </row>
    <row r="503">
      <c r="A503" s="17" t="n"/>
      <c r="B503" s="17" t="n"/>
      <c r="C503" s="17" t="n"/>
      <c r="D503" s="17" t="n"/>
      <c r="E503" s="17" t="n"/>
      <c r="F503" s="17" t="n"/>
      <c r="G503" s="18" t="n"/>
      <c r="H503" s="19">
        <f>IF(OR(F503="",G503=""),"",EDATE(G503,F503))</f>
        <v/>
      </c>
      <c r="I503" s="20">
        <f>IF(H503="","",IF(H503&lt;TODAY(),"OVERDUE","No"))</f>
        <v/>
      </c>
      <c r="J503" s="17" t="n"/>
    </row>
    <row r="504">
      <c r="A504" s="17" t="n"/>
      <c r="B504" s="17" t="n"/>
      <c r="C504" s="17" t="n"/>
      <c r="D504" s="17" t="n"/>
      <c r="E504" s="17" t="n"/>
      <c r="F504" s="17" t="n"/>
      <c r="G504" s="18" t="n"/>
      <c r="H504" s="19">
        <f>IF(OR(F504="",G504=""),"",EDATE(G504,F504))</f>
        <v/>
      </c>
      <c r="I504" s="20">
        <f>IF(H504="","",IF(H504&lt;TODAY(),"OVERDUE","No"))</f>
        <v/>
      </c>
      <c r="J504" s="17" t="n"/>
    </row>
    <row r="505">
      <c r="A505" s="17" t="n"/>
      <c r="B505" s="17" t="n"/>
      <c r="C505" s="17" t="n"/>
      <c r="D505" s="17" t="n"/>
      <c r="E505" s="17" t="n"/>
      <c r="F505" s="17" t="n"/>
      <c r="G505" s="18" t="n"/>
      <c r="H505" s="19">
        <f>IF(OR(F505="",G505=""),"",EDATE(G505,F505))</f>
        <v/>
      </c>
      <c r="I505" s="20">
        <f>IF(H505="","",IF(H505&lt;TODAY(),"OVERDUE","No"))</f>
        <v/>
      </c>
      <c r="J505" s="17" t="n"/>
    </row>
    <row r="506">
      <c r="A506" s="17" t="n"/>
      <c r="B506" s="17" t="n"/>
      <c r="C506" s="17" t="n"/>
      <c r="D506" s="17" t="n"/>
      <c r="E506" s="17" t="n"/>
      <c r="F506" s="17" t="n"/>
      <c r="G506" s="18" t="n"/>
      <c r="H506" s="19">
        <f>IF(OR(F506="",G506=""),"",EDATE(G506,F506))</f>
        <v/>
      </c>
      <c r="I506" s="20">
        <f>IF(H506="","",IF(H506&lt;TODAY(),"OVERDUE","No"))</f>
        <v/>
      </c>
      <c r="J506" s="17" t="n"/>
    </row>
    <row r="507">
      <c r="A507" s="17" t="n"/>
      <c r="B507" s="17" t="n"/>
      <c r="C507" s="17" t="n"/>
      <c r="D507" s="17" t="n"/>
      <c r="E507" s="17" t="n"/>
      <c r="F507" s="17" t="n"/>
      <c r="G507" s="18" t="n"/>
      <c r="H507" s="19">
        <f>IF(OR(F507="",G507=""),"",EDATE(G507,F507))</f>
        <v/>
      </c>
      <c r="I507" s="20">
        <f>IF(H507="","",IF(H507&lt;TODAY(),"OVERDUE","No"))</f>
        <v/>
      </c>
      <c r="J507" s="17" t="n"/>
    </row>
    <row r="508">
      <c r="A508" s="17" t="n"/>
      <c r="B508" s="17" t="n"/>
      <c r="C508" s="17" t="n"/>
      <c r="D508" s="17" t="n"/>
      <c r="E508" s="17" t="n"/>
      <c r="F508" s="17" t="n"/>
      <c r="G508" s="18" t="n"/>
      <c r="H508" s="19">
        <f>IF(OR(F508="",G508=""),"",EDATE(G508,F508))</f>
        <v/>
      </c>
      <c r="I508" s="20">
        <f>IF(H508="","",IF(H508&lt;TODAY(),"OVERDUE","No"))</f>
        <v/>
      </c>
      <c r="J508" s="17" t="n"/>
    </row>
    <row r="509">
      <c r="A509" s="17" t="n"/>
      <c r="B509" s="17" t="n"/>
      <c r="C509" s="17" t="n"/>
      <c r="D509" s="17" t="n"/>
      <c r="E509" s="17" t="n"/>
      <c r="F509" s="17" t="n"/>
      <c r="G509" s="18" t="n"/>
      <c r="H509" s="19">
        <f>IF(OR(F509="",G509=""),"",EDATE(G509,F509))</f>
        <v/>
      </c>
      <c r="I509" s="20">
        <f>IF(H509="","",IF(H509&lt;TODAY(),"OVERDUE","No"))</f>
        <v/>
      </c>
      <c r="J509" s="17" t="n"/>
    </row>
    <row r="510">
      <c r="A510" s="17" t="n"/>
      <c r="B510" s="17" t="n"/>
      <c r="C510" s="17" t="n"/>
      <c r="D510" s="17" t="n"/>
      <c r="E510" s="17" t="n"/>
      <c r="F510" s="17" t="n"/>
      <c r="G510" s="18" t="n"/>
      <c r="H510" s="19">
        <f>IF(OR(F510="",G510=""),"",EDATE(G510,F510))</f>
        <v/>
      </c>
      <c r="I510" s="20">
        <f>IF(H510="","",IF(H510&lt;TODAY(),"OVERDUE","No"))</f>
        <v/>
      </c>
      <c r="J510" s="17" t="n"/>
    </row>
    <row r="511">
      <c r="A511" s="17" t="n"/>
      <c r="B511" s="17" t="n"/>
      <c r="C511" s="17" t="n"/>
      <c r="D511" s="17" t="n"/>
      <c r="E511" s="17" t="n"/>
      <c r="F511" s="17" t="n"/>
      <c r="G511" s="18" t="n"/>
      <c r="H511" s="19">
        <f>IF(OR(F511="",G511=""),"",EDATE(G511,F511))</f>
        <v/>
      </c>
      <c r="I511" s="20">
        <f>IF(H511="","",IF(H511&lt;TODAY(),"OVERDUE","No"))</f>
        <v/>
      </c>
      <c r="J511" s="17" t="n"/>
    </row>
    <row r="512">
      <c r="A512" s="17" t="n"/>
      <c r="B512" s="17" t="n"/>
      <c r="C512" s="17" t="n"/>
      <c r="D512" s="17" t="n"/>
      <c r="E512" s="17" t="n"/>
      <c r="F512" s="17" t="n"/>
      <c r="G512" s="18" t="n"/>
      <c r="H512" s="19">
        <f>IF(OR(F512="",G512=""),"",EDATE(G512,F512))</f>
        <v/>
      </c>
      <c r="I512" s="20">
        <f>IF(H512="","",IF(H512&lt;TODAY(),"OVERDUE","No"))</f>
        <v/>
      </c>
      <c r="J512" s="17" t="n"/>
    </row>
    <row r="513">
      <c r="A513" s="17" t="n"/>
      <c r="B513" s="17" t="n"/>
      <c r="C513" s="17" t="n"/>
      <c r="D513" s="17" t="n"/>
      <c r="E513" s="17" t="n"/>
      <c r="F513" s="17" t="n"/>
      <c r="G513" s="18" t="n"/>
      <c r="H513" s="19">
        <f>IF(OR(F513="",G513=""),"",EDATE(G513,F513))</f>
        <v/>
      </c>
      <c r="I513" s="20">
        <f>IF(H513="","",IF(H513&lt;TODAY(),"OVERDUE","No"))</f>
        <v/>
      </c>
      <c r="J513" s="17" t="n"/>
    </row>
    <row r="514">
      <c r="A514" s="17" t="n"/>
      <c r="B514" s="17" t="n"/>
      <c r="C514" s="17" t="n"/>
      <c r="D514" s="17" t="n"/>
      <c r="E514" s="17" t="n"/>
      <c r="F514" s="17" t="n"/>
      <c r="G514" s="18" t="n"/>
      <c r="H514" s="19">
        <f>IF(OR(F514="",G514=""),"",EDATE(G514,F514))</f>
        <v/>
      </c>
      <c r="I514" s="20">
        <f>IF(H514="","",IF(H514&lt;TODAY(),"OVERDUE","No"))</f>
        <v/>
      </c>
      <c r="J514" s="17" t="n"/>
    </row>
    <row r="515">
      <c r="A515" s="17" t="n"/>
      <c r="B515" s="17" t="n"/>
      <c r="C515" s="17" t="n"/>
      <c r="D515" s="17" t="n"/>
      <c r="E515" s="17" t="n"/>
      <c r="F515" s="17" t="n"/>
      <c r="G515" s="18" t="n"/>
      <c r="H515" s="19">
        <f>IF(OR(F515="",G515=""),"",EDATE(G515,F515))</f>
        <v/>
      </c>
      <c r="I515" s="20">
        <f>IF(H515="","",IF(H515&lt;TODAY(),"OVERDUE","No"))</f>
        <v/>
      </c>
      <c r="J515" s="17" t="n"/>
    </row>
    <row r="516">
      <c r="A516" s="17" t="n"/>
      <c r="B516" s="17" t="n"/>
      <c r="C516" s="17" t="n"/>
      <c r="D516" s="17" t="n"/>
      <c r="E516" s="17" t="n"/>
      <c r="F516" s="17" t="n"/>
      <c r="G516" s="18" t="n"/>
      <c r="H516" s="19">
        <f>IF(OR(F516="",G516=""),"",EDATE(G516,F516))</f>
        <v/>
      </c>
      <c r="I516" s="20">
        <f>IF(H516="","",IF(H516&lt;TODAY(),"OVERDUE","No"))</f>
        <v/>
      </c>
      <c r="J516" s="17" t="n"/>
    </row>
    <row r="517">
      <c r="A517" s="17" t="n"/>
      <c r="B517" s="17" t="n"/>
      <c r="C517" s="17" t="n"/>
      <c r="D517" s="17" t="n"/>
      <c r="E517" s="17" t="n"/>
      <c r="F517" s="17" t="n"/>
      <c r="G517" s="18" t="n"/>
      <c r="H517" s="19">
        <f>IF(OR(F517="",G517=""),"",EDATE(G517,F517))</f>
        <v/>
      </c>
      <c r="I517" s="20">
        <f>IF(H517="","",IF(H517&lt;TODAY(),"OVERDUE","No"))</f>
        <v/>
      </c>
      <c r="J517" s="17" t="n"/>
    </row>
    <row r="518">
      <c r="A518" s="17" t="n"/>
      <c r="B518" s="17" t="n"/>
      <c r="C518" s="17" t="n"/>
      <c r="D518" s="17" t="n"/>
      <c r="E518" s="17" t="n"/>
      <c r="F518" s="17" t="n"/>
      <c r="G518" s="18" t="n"/>
      <c r="H518" s="19">
        <f>IF(OR(F518="",G518=""),"",EDATE(G518,F518))</f>
        <v/>
      </c>
      <c r="I518" s="20">
        <f>IF(H518="","",IF(H518&lt;TODAY(),"OVERDUE","No"))</f>
        <v/>
      </c>
      <c r="J518" s="17" t="n"/>
    </row>
    <row r="519">
      <c r="A519" s="17" t="n"/>
      <c r="B519" s="17" t="n"/>
      <c r="C519" s="17" t="n"/>
      <c r="D519" s="17" t="n"/>
      <c r="E519" s="17" t="n"/>
      <c r="F519" s="17" t="n"/>
      <c r="G519" s="18" t="n"/>
      <c r="H519" s="19">
        <f>IF(OR(F519="",G519=""),"",EDATE(G519,F519))</f>
        <v/>
      </c>
      <c r="I519" s="20">
        <f>IF(H519="","",IF(H519&lt;TODAY(),"OVERDUE","No"))</f>
        <v/>
      </c>
      <c r="J519" s="17" t="n"/>
    </row>
    <row r="520">
      <c r="A520" s="17" t="n"/>
      <c r="B520" s="17" t="n"/>
      <c r="C520" s="17" t="n"/>
      <c r="D520" s="17" t="n"/>
      <c r="E520" s="17" t="n"/>
      <c r="F520" s="17" t="n"/>
      <c r="G520" s="18" t="n"/>
      <c r="H520" s="19">
        <f>IF(OR(F520="",G520=""),"",EDATE(G520,F520))</f>
        <v/>
      </c>
      <c r="I520" s="20">
        <f>IF(H520="","",IF(H520&lt;TODAY(),"OVERDUE","No"))</f>
        <v/>
      </c>
      <c r="J520" s="17" t="n"/>
    </row>
    <row r="521">
      <c r="A521" s="17" t="n"/>
      <c r="B521" s="17" t="n"/>
      <c r="C521" s="17" t="n"/>
      <c r="D521" s="17" t="n"/>
      <c r="E521" s="17" t="n"/>
      <c r="F521" s="17" t="n"/>
      <c r="G521" s="18" t="n"/>
      <c r="H521" s="19">
        <f>IF(OR(F521="",G521=""),"",EDATE(G521,F521))</f>
        <v/>
      </c>
      <c r="I521" s="20">
        <f>IF(H521="","",IF(H521&lt;TODAY(),"OVERDUE","No"))</f>
        <v/>
      </c>
      <c r="J521" s="17" t="n"/>
    </row>
    <row r="522">
      <c r="A522" s="17" t="n"/>
      <c r="B522" s="17" t="n"/>
      <c r="C522" s="17" t="n"/>
      <c r="D522" s="17" t="n"/>
      <c r="E522" s="17" t="n"/>
      <c r="F522" s="17" t="n"/>
      <c r="G522" s="18" t="n"/>
      <c r="H522" s="19">
        <f>IF(OR(F522="",G522=""),"",EDATE(G522,F522))</f>
        <v/>
      </c>
      <c r="I522" s="20">
        <f>IF(H522="","",IF(H522&lt;TODAY(),"OVERDUE","No"))</f>
        <v/>
      </c>
      <c r="J522" s="17" t="n"/>
    </row>
    <row r="523">
      <c r="A523" s="17" t="n"/>
      <c r="B523" s="17" t="n"/>
      <c r="C523" s="17" t="n"/>
      <c r="D523" s="17" t="n"/>
      <c r="E523" s="17" t="n"/>
      <c r="F523" s="17" t="n"/>
      <c r="G523" s="18" t="n"/>
      <c r="H523" s="19">
        <f>IF(OR(F523="",G523=""),"",EDATE(G523,F523))</f>
        <v/>
      </c>
      <c r="I523" s="20">
        <f>IF(H523="","",IF(H523&lt;TODAY(),"OVERDUE","No"))</f>
        <v/>
      </c>
      <c r="J523" s="17" t="n"/>
    </row>
    <row r="524">
      <c r="A524" s="17" t="n"/>
      <c r="B524" s="17" t="n"/>
      <c r="C524" s="17" t="n"/>
      <c r="D524" s="17" t="n"/>
      <c r="E524" s="17" t="n"/>
      <c r="F524" s="17" t="n"/>
      <c r="G524" s="18" t="n"/>
      <c r="H524" s="19">
        <f>IF(OR(F524="",G524=""),"",EDATE(G524,F524))</f>
        <v/>
      </c>
      <c r="I524" s="20">
        <f>IF(H524="","",IF(H524&lt;TODAY(),"OVERDUE","No"))</f>
        <v/>
      </c>
      <c r="J524" s="17" t="n"/>
    </row>
    <row r="525">
      <c r="A525" s="17" t="n"/>
      <c r="B525" s="17" t="n"/>
      <c r="C525" s="17" t="n"/>
      <c r="D525" s="17" t="n"/>
      <c r="E525" s="17" t="n"/>
      <c r="F525" s="17" t="n"/>
      <c r="G525" s="18" t="n"/>
      <c r="H525" s="19">
        <f>IF(OR(F525="",G525=""),"",EDATE(G525,F525))</f>
        <v/>
      </c>
      <c r="I525" s="20">
        <f>IF(H525="","",IF(H525&lt;TODAY(),"OVERDUE","No"))</f>
        <v/>
      </c>
      <c r="J525" s="17" t="n"/>
    </row>
    <row r="526">
      <c r="A526" s="17" t="n"/>
      <c r="B526" s="17" t="n"/>
      <c r="C526" s="17" t="n"/>
      <c r="D526" s="17" t="n"/>
      <c r="E526" s="17" t="n"/>
      <c r="F526" s="17" t="n"/>
      <c r="G526" s="18" t="n"/>
      <c r="H526" s="19">
        <f>IF(OR(F526="",G526=""),"",EDATE(G526,F526))</f>
        <v/>
      </c>
      <c r="I526" s="20">
        <f>IF(H526="","",IF(H526&lt;TODAY(),"OVERDUE","No"))</f>
        <v/>
      </c>
      <c r="J526" s="17" t="n"/>
    </row>
    <row r="527">
      <c r="A527" s="17" t="n"/>
      <c r="B527" s="17" t="n"/>
      <c r="C527" s="17" t="n"/>
      <c r="D527" s="17" t="n"/>
      <c r="E527" s="17" t="n"/>
      <c r="F527" s="17" t="n"/>
      <c r="G527" s="18" t="n"/>
      <c r="H527" s="19">
        <f>IF(OR(F527="",G527=""),"",EDATE(G527,F527))</f>
        <v/>
      </c>
      <c r="I527" s="20">
        <f>IF(H527="","",IF(H527&lt;TODAY(),"OVERDUE","No"))</f>
        <v/>
      </c>
      <c r="J527" s="17" t="n"/>
    </row>
    <row r="528">
      <c r="A528" s="17" t="n"/>
      <c r="B528" s="17" t="n"/>
      <c r="C528" s="17" t="n"/>
      <c r="D528" s="17" t="n"/>
      <c r="E528" s="17" t="n"/>
      <c r="F528" s="17" t="n"/>
      <c r="G528" s="18" t="n"/>
      <c r="H528" s="19">
        <f>IF(OR(F528="",G528=""),"",EDATE(G528,F528))</f>
        <v/>
      </c>
      <c r="I528" s="20">
        <f>IF(H528="","",IF(H528&lt;TODAY(),"OVERDUE","No"))</f>
        <v/>
      </c>
      <c r="J528" s="17" t="n"/>
    </row>
    <row r="529">
      <c r="A529" s="17" t="n"/>
      <c r="B529" s="17" t="n"/>
      <c r="C529" s="17" t="n"/>
      <c r="D529" s="17" t="n"/>
      <c r="E529" s="17" t="n"/>
      <c r="F529" s="17" t="n"/>
      <c r="G529" s="18" t="n"/>
      <c r="H529" s="19">
        <f>IF(OR(F529="",G529=""),"",EDATE(G529,F529))</f>
        <v/>
      </c>
      <c r="I529" s="20">
        <f>IF(H529="","",IF(H529&lt;TODAY(),"OVERDUE","No"))</f>
        <v/>
      </c>
      <c r="J529" s="17" t="n"/>
    </row>
    <row r="530">
      <c r="A530" s="17" t="n"/>
      <c r="B530" s="17" t="n"/>
      <c r="C530" s="17" t="n"/>
      <c r="D530" s="17" t="n"/>
      <c r="E530" s="17" t="n"/>
      <c r="F530" s="17" t="n"/>
      <c r="G530" s="18" t="n"/>
      <c r="H530" s="19">
        <f>IF(OR(F530="",G530=""),"",EDATE(G530,F530))</f>
        <v/>
      </c>
      <c r="I530" s="20">
        <f>IF(H530="","",IF(H530&lt;TODAY(),"OVERDUE","No"))</f>
        <v/>
      </c>
      <c r="J530" s="17" t="n"/>
    </row>
    <row r="531">
      <c r="A531" s="17" t="n"/>
      <c r="B531" s="17" t="n"/>
      <c r="C531" s="17" t="n"/>
      <c r="D531" s="17" t="n"/>
      <c r="E531" s="17" t="n"/>
      <c r="F531" s="17" t="n"/>
      <c r="G531" s="18" t="n"/>
      <c r="H531" s="19">
        <f>IF(OR(F531="",G531=""),"",EDATE(G531,F531))</f>
        <v/>
      </c>
      <c r="I531" s="20">
        <f>IF(H531="","",IF(H531&lt;TODAY(),"OVERDUE","No"))</f>
        <v/>
      </c>
      <c r="J531" s="17" t="n"/>
    </row>
    <row r="532">
      <c r="A532" s="17" t="n"/>
      <c r="B532" s="17" t="n"/>
      <c r="C532" s="17" t="n"/>
      <c r="D532" s="17" t="n"/>
      <c r="E532" s="17" t="n"/>
      <c r="F532" s="17" t="n"/>
      <c r="G532" s="18" t="n"/>
      <c r="H532" s="19">
        <f>IF(OR(F532="",G532=""),"",EDATE(G532,F532))</f>
        <v/>
      </c>
      <c r="I532" s="20">
        <f>IF(H532="","",IF(H532&lt;TODAY(),"OVERDUE","No"))</f>
        <v/>
      </c>
      <c r="J532" s="17" t="n"/>
    </row>
    <row r="533">
      <c r="A533" s="17" t="n"/>
      <c r="B533" s="17" t="n"/>
      <c r="C533" s="17" t="n"/>
      <c r="D533" s="17" t="n"/>
      <c r="E533" s="17" t="n"/>
      <c r="F533" s="17" t="n"/>
      <c r="G533" s="18" t="n"/>
      <c r="H533" s="19">
        <f>IF(OR(F533="",G533=""),"",EDATE(G533,F533))</f>
        <v/>
      </c>
      <c r="I533" s="20">
        <f>IF(H533="","",IF(H533&lt;TODAY(),"OVERDUE","No"))</f>
        <v/>
      </c>
      <c r="J533" s="17" t="n"/>
    </row>
    <row r="534">
      <c r="A534" s="17" t="n"/>
      <c r="B534" s="17" t="n"/>
      <c r="C534" s="17" t="n"/>
      <c r="D534" s="17" t="n"/>
      <c r="E534" s="17" t="n"/>
      <c r="F534" s="17" t="n"/>
      <c r="G534" s="18" t="n"/>
      <c r="H534" s="19">
        <f>IF(OR(F534="",G534=""),"",EDATE(G534,F534))</f>
        <v/>
      </c>
      <c r="I534" s="20">
        <f>IF(H534="","",IF(H534&lt;TODAY(),"OVERDUE","No"))</f>
        <v/>
      </c>
      <c r="J534" s="17" t="n"/>
    </row>
    <row r="535">
      <c r="A535" s="17" t="n"/>
      <c r="B535" s="17" t="n"/>
      <c r="C535" s="17" t="n"/>
      <c r="D535" s="17" t="n"/>
      <c r="E535" s="17" t="n"/>
      <c r="F535" s="17" t="n"/>
      <c r="G535" s="18" t="n"/>
      <c r="H535" s="19">
        <f>IF(OR(F535="",G535=""),"",EDATE(G535,F535))</f>
        <v/>
      </c>
      <c r="I535" s="20">
        <f>IF(H535="","",IF(H535&lt;TODAY(),"OVERDUE","No"))</f>
        <v/>
      </c>
      <c r="J535" s="17" t="n"/>
    </row>
    <row r="536">
      <c r="A536" s="17" t="n"/>
      <c r="B536" s="17" t="n"/>
      <c r="C536" s="17" t="n"/>
      <c r="D536" s="17" t="n"/>
      <c r="E536" s="17" t="n"/>
      <c r="F536" s="17" t="n"/>
      <c r="G536" s="18" t="n"/>
      <c r="H536" s="19">
        <f>IF(OR(F536="",G536=""),"",EDATE(G536,F536))</f>
        <v/>
      </c>
      <c r="I536" s="20">
        <f>IF(H536="","",IF(H536&lt;TODAY(),"OVERDUE","No"))</f>
        <v/>
      </c>
      <c r="J536" s="17" t="n"/>
    </row>
    <row r="537">
      <c r="A537" s="17" t="n"/>
      <c r="B537" s="17" t="n"/>
      <c r="C537" s="17" t="n"/>
      <c r="D537" s="17" t="n"/>
      <c r="E537" s="17" t="n"/>
      <c r="F537" s="17" t="n"/>
      <c r="G537" s="18" t="n"/>
      <c r="H537" s="19">
        <f>IF(OR(F537="",G537=""),"",EDATE(G537,F537))</f>
        <v/>
      </c>
      <c r="I537" s="20">
        <f>IF(H537="","",IF(H537&lt;TODAY(),"OVERDUE","No"))</f>
        <v/>
      </c>
      <c r="J537" s="17" t="n"/>
    </row>
    <row r="538">
      <c r="A538" s="17" t="n"/>
      <c r="B538" s="17" t="n"/>
      <c r="C538" s="17" t="n"/>
      <c r="D538" s="17" t="n"/>
      <c r="E538" s="17" t="n"/>
      <c r="F538" s="17" t="n"/>
      <c r="G538" s="18" t="n"/>
      <c r="H538" s="19">
        <f>IF(OR(F538="",G538=""),"",EDATE(G538,F538))</f>
        <v/>
      </c>
      <c r="I538" s="20">
        <f>IF(H538="","",IF(H538&lt;TODAY(),"OVERDUE","No"))</f>
        <v/>
      </c>
      <c r="J538" s="17" t="n"/>
    </row>
    <row r="539">
      <c r="A539" s="17" t="n"/>
      <c r="B539" s="17" t="n"/>
      <c r="C539" s="17" t="n"/>
      <c r="D539" s="17" t="n"/>
      <c r="E539" s="17" t="n"/>
      <c r="F539" s="17" t="n"/>
      <c r="G539" s="18" t="n"/>
      <c r="H539" s="19">
        <f>IF(OR(F539="",G539=""),"",EDATE(G539,F539))</f>
        <v/>
      </c>
      <c r="I539" s="20">
        <f>IF(H539="","",IF(H539&lt;TODAY(),"OVERDUE","No"))</f>
        <v/>
      </c>
      <c r="J539" s="17" t="n"/>
    </row>
    <row r="540">
      <c r="A540" s="17" t="n"/>
      <c r="B540" s="17" t="n"/>
      <c r="C540" s="17" t="n"/>
      <c r="D540" s="17" t="n"/>
      <c r="E540" s="17" t="n"/>
      <c r="F540" s="17" t="n"/>
      <c r="G540" s="18" t="n"/>
      <c r="H540" s="19">
        <f>IF(OR(F540="",G540=""),"",EDATE(G540,F540))</f>
        <v/>
      </c>
      <c r="I540" s="20">
        <f>IF(H540="","",IF(H540&lt;TODAY(),"OVERDUE","No"))</f>
        <v/>
      </c>
      <c r="J540" s="17" t="n"/>
    </row>
    <row r="541">
      <c r="A541" s="17" t="n"/>
      <c r="B541" s="17" t="n"/>
      <c r="C541" s="17" t="n"/>
      <c r="D541" s="17" t="n"/>
      <c r="E541" s="17" t="n"/>
      <c r="F541" s="17" t="n"/>
      <c r="G541" s="18" t="n"/>
      <c r="H541" s="19">
        <f>IF(OR(F541="",G541=""),"",EDATE(G541,F541))</f>
        <v/>
      </c>
      <c r="I541" s="20">
        <f>IF(H541="","",IF(H541&lt;TODAY(),"OVERDUE","No"))</f>
        <v/>
      </c>
      <c r="J541" s="17" t="n"/>
    </row>
    <row r="542">
      <c r="A542" s="17" t="n"/>
      <c r="B542" s="17" t="n"/>
      <c r="C542" s="17" t="n"/>
      <c r="D542" s="17" t="n"/>
      <c r="E542" s="17" t="n"/>
      <c r="F542" s="17" t="n"/>
      <c r="G542" s="18" t="n"/>
      <c r="H542" s="19">
        <f>IF(OR(F542="",G542=""),"",EDATE(G542,F542))</f>
        <v/>
      </c>
      <c r="I542" s="20">
        <f>IF(H542="","",IF(H542&lt;TODAY(),"OVERDUE","No"))</f>
        <v/>
      </c>
      <c r="J542" s="17" t="n"/>
    </row>
    <row r="543">
      <c r="A543" s="17" t="n"/>
      <c r="B543" s="17" t="n"/>
      <c r="C543" s="17" t="n"/>
      <c r="D543" s="17" t="n"/>
      <c r="E543" s="17" t="n"/>
      <c r="F543" s="17" t="n"/>
      <c r="G543" s="18" t="n"/>
      <c r="H543" s="19">
        <f>IF(OR(F543="",G543=""),"",EDATE(G543,F543))</f>
        <v/>
      </c>
      <c r="I543" s="20">
        <f>IF(H543="","",IF(H543&lt;TODAY(),"OVERDUE","No"))</f>
        <v/>
      </c>
      <c r="J543" s="17" t="n"/>
    </row>
    <row r="544">
      <c r="A544" s="17" t="n"/>
      <c r="B544" s="17" t="n"/>
      <c r="C544" s="17" t="n"/>
      <c r="D544" s="17" t="n"/>
      <c r="E544" s="17" t="n"/>
      <c r="F544" s="17" t="n"/>
      <c r="G544" s="18" t="n"/>
      <c r="H544" s="19">
        <f>IF(OR(F544="",G544=""),"",EDATE(G544,F544))</f>
        <v/>
      </c>
      <c r="I544" s="20">
        <f>IF(H544="","",IF(H544&lt;TODAY(),"OVERDUE","No"))</f>
        <v/>
      </c>
      <c r="J544" s="17" t="n"/>
    </row>
    <row r="545">
      <c r="A545" s="17" t="n"/>
      <c r="B545" s="17" t="n"/>
      <c r="C545" s="17" t="n"/>
      <c r="D545" s="17" t="n"/>
      <c r="E545" s="17" t="n"/>
      <c r="F545" s="17" t="n"/>
      <c r="G545" s="18" t="n"/>
      <c r="H545" s="19">
        <f>IF(OR(F545="",G545=""),"",EDATE(G545,F545))</f>
        <v/>
      </c>
      <c r="I545" s="20">
        <f>IF(H545="","",IF(H545&lt;TODAY(),"OVERDUE","No"))</f>
        <v/>
      </c>
      <c r="J545" s="17" t="n"/>
    </row>
    <row r="546">
      <c r="A546" s="17" t="n"/>
      <c r="B546" s="17" t="n"/>
      <c r="C546" s="17" t="n"/>
      <c r="D546" s="17" t="n"/>
      <c r="E546" s="17" t="n"/>
      <c r="F546" s="17" t="n"/>
      <c r="G546" s="18" t="n"/>
      <c r="H546" s="19">
        <f>IF(OR(F546="",G546=""),"",EDATE(G546,F546))</f>
        <v/>
      </c>
      <c r="I546" s="20">
        <f>IF(H546="","",IF(H546&lt;TODAY(),"OVERDUE","No"))</f>
        <v/>
      </c>
      <c r="J546" s="17" t="n"/>
    </row>
    <row r="547">
      <c r="A547" s="17" t="n"/>
      <c r="B547" s="17" t="n"/>
      <c r="C547" s="17" t="n"/>
      <c r="D547" s="17" t="n"/>
      <c r="E547" s="17" t="n"/>
      <c r="F547" s="17" t="n"/>
      <c r="G547" s="18" t="n"/>
      <c r="H547" s="19">
        <f>IF(OR(F547="",G547=""),"",EDATE(G547,F547))</f>
        <v/>
      </c>
      <c r="I547" s="20">
        <f>IF(H547="","",IF(H547&lt;TODAY(),"OVERDUE","No"))</f>
        <v/>
      </c>
      <c r="J547" s="17" t="n"/>
    </row>
    <row r="548">
      <c r="A548" s="17" t="n"/>
      <c r="B548" s="17" t="n"/>
      <c r="C548" s="17" t="n"/>
      <c r="D548" s="17" t="n"/>
      <c r="E548" s="17" t="n"/>
      <c r="F548" s="17" t="n"/>
      <c r="G548" s="18" t="n"/>
      <c r="H548" s="19">
        <f>IF(OR(F548="",G548=""),"",EDATE(G548,F548))</f>
        <v/>
      </c>
      <c r="I548" s="20">
        <f>IF(H548="","",IF(H548&lt;TODAY(),"OVERDUE","No"))</f>
        <v/>
      </c>
      <c r="J548" s="17" t="n"/>
    </row>
    <row r="549">
      <c r="A549" s="17" t="n"/>
      <c r="B549" s="17" t="n"/>
      <c r="C549" s="17" t="n"/>
      <c r="D549" s="17" t="n"/>
      <c r="E549" s="17" t="n"/>
      <c r="F549" s="17" t="n"/>
      <c r="G549" s="18" t="n"/>
      <c r="H549" s="19">
        <f>IF(OR(F549="",G549=""),"",EDATE(G549,F549))</f>
        <v/>
      </c>
      <c r="I549" s="20">
        <f>IF(H549="","",IF(H549&lt;TODAY(),"OVERDUE","No"))</f>
        <v/>
      </c>
      <c r="J549" s="17" t="n"/>
    </row>
    <row r="550">
      <c r="A550" s="17" t="n"/>
      <c r="B550" s="17" t="n"/>
      <c r="C550" s="17" t="n"/>
      <c r="D550" s="17" t="n"/>
      <c r="E550" s="17" t="n"/>
      <c r="F550" s="17" t="n"/>
      <c r="G550" s="18" t="n"/>
      <c r="H550" s="19">
        <f>IF(OR(F550="",G550=""),"",EDATE(G550,F550))</f>
        <v/>
      </c>
      <c r="I550" s="20">
        <f>IF(H550="","",IF(H550&lt;TODAY(),"OVERDUE","No"))</f>
        <v/>
      </c>
      <c r="J550" s="17" t="n"/>
    </row>
    <row r="551">
      <c r="A551" s="17" t="n"/>
      <c r="B551" s="17" t="n"/>
      <c r="C551" s="17" t="n"/>
      <c r="D551" s="17" t="n"/>
      <c r="E551" s="17" t="n"/>
      <c r="F551" s="17" t="n"/>
      <c r="G551" s="18" t="n"/>
      <c r="H551" s="19">
        <f>IF(OR(F551="",G551=""),"",EDATE(G551,F551))</f>
        <v/>
      </c>
      <c r="I551" s="20">
        <f>IF(H551="","",IF(H551&lt;TODAY(),"OVERDUE","No"))</f>
        <v/>
      </c>
      <c r="J551" s="17" t="n"/>
    </row>
    <row r="552">
      <c r="A552" s="17" t="n"/>
      <c r="B552" s="17" t="n"/>
      <c r="C552" s="17" t="n"/>
      <c r="D552" s="17" t="n"/>
      <c r="E552" s="17" t="n"/>
      <c r="F552" s="17" t="n"/>
      <c r="G552" s="18" t="n"/>
      <c r="H552" s="19">
        <f>IF(OR(F552="",G552=""),"",EDATE(G552,F552))</f>
        <v/>
      </c>
      <c r="I552" s="20">
        <f>IF(H552="","",IF(H552&lt;TODAY(),"OVERDUE","No"))</f>
        <v/>
      </c>
      <c r="J552" s="17" t="n"/>
    </row>
    <row r="553">
      <c r="A553" s="17" t="n"/>
      <c r="B553" s="17" t="n"/>
      <c r="C553" s="17" t="n"/>
      <c r="D553" s="17" t="n"/>
      <c r="E553" s="17" t="n"/>
      <c r="F553" s="17" t="n"/>
      <c r="G553" s="18" t="n"/>
      <c r="H553" s="19">
        <f>IF(OR(F553="",G553=""),"",EDATE(G553,F553))</f>
        <v/>
      </c>
      <c r="I553" s="20">
        <f>IF(H553="","",IF(H553&lt;TODAY(),"OVERDUE","No"))</f>
        <v/>
      </c>
      <c r="J553" s="17" t="n"/>
    </row>
    <row r="554">
      <c r="A554" s="17" t="n"/>
      <c r="B554" s="17" t="n"/>
      <c r="C554" s="17" t="n"/>
      <c r="D554" s="17" t="n"/>
      <c r="E554" s="17" t="n"/>
      <c r="F554" s="17" t="n"/>
      <c r="G554" s="18" t="n"/>
      <c r="H554" s="19">
        <f>IF(OR(F554="",G554=""),"",EDATE(G554,F554))</f>
        <v/>
      </c>
      <c r="I554" s="20">
        <f>IF(H554="","",IF(H554&lt;TODAY(),"OVERDUE","No"))</f>
        <v/>
      </c>
      <c r="J554" s="17" t="n"/>
    </row>
    <row r="555">
      <c r="A555" s="17" t="n"/>
      <c r="B555" s="17" t="n"/>
      <c r="C555" s="17" t="n"/>
      <c r="D555" s="17" t="n"/>
      <c r="E555" s="17" t="n"/>
      <c r="F555" s="17" t="n"/>
      <c r="G555" s="18" t="n"/>
      <c r="H555" s="19">
        <f>IF(OR(F555="",G555=""),"",EDATE(G555,F555))</f>
        <v/>
      </c>
      <c r="I555" s="20">
        <f>IF(H555="","",IF(H555&lt;TODAY(),"OVERDUE","No"))</f>
        <v/>
      </c>
      <c r="J555" s="17" t="n"/>
    </row>
    <row r="556">
      <c r="A556" s="17" t="n"/>
      <c r="B556" s="17" t="n"/>
      <c r="C556" s="17" t="n"/>
      <c r="D556" s="17" t="n"/>
      <c r="E556" s="17" t="n"/>
      <c r="F556" s="17" t="n"/>
      <c r="G556" s="18" t="n"/>
      <c r="H556" s="19">
        <f>IF(OR(F556="",G556=""),"",EDATE(G556,F556))</f>
        <v/>
      </c>
      <c r="I556" s="20">
        <f>IF(H556="","",IF(H556&lt;TODAY(),"OVERDUE","No"))</f>
        <v/>
      </c>
      <c r="J556" s="17" t="n"/>
    </row>
    <row r="557">
      <c r="A557" s="17" t="n"/>
      <c r="B557" s="17" t="n"/>
      <c r="C557" s="17" t="n"/>
      <c r="D557" s="17" t="n"/>
      <c r="E557" s="17" t="n"/>
      <c r="F557" s="17" t="n"/>
      <c r="G557" s="18" t="n"/>
      <c r="H557" s="19">
        <f>IF(OR(F557="",G557=""),"",EDATE(G557,F557))</f>
        <v/>
      </c>
      <c r="I557" s="20">
        <f>IF(H557="","",IF(H557&lt;TODAY(),"OVERDUE","No"))</f>
        <v/>
      </c>
      <c r="J557" s="17" t="n"/>
    </row>
    <row r="558">
      <c r="A558" s="17" t="n"/>
      <c r="B558" s="17" t="n"/>
      <c r="C558" s="17" t="n"/>
      <c r="D558" s="17" t="n"/>
      <c r="E558" s="17" t="n"/>
      <c r="F558" s="17" t="n"/>
      <c r="G558" s="18" t="n"/>
      <c r="H558" s="19">
        <f>IF(OR(F558="",G558=""),"",EDATE(G558,F558))</f>
        <v/>
      </c>
      <c r="I558" s="20">
        <f>IF(H558="","",IF(H558&lt;TODAY(),"OVERDUE","No"))</f>
        <v/>
      </c>
      <c r="J558" s="17" t="n"/>
    </row>
    <row r="559">
      <c r="A559" s="17" t="n"/>
      <c r="B559" s="17" t="n"/>
      <c r="C559" s="17" t="n"/>
      <c r="D559" s="17" t="n"/>
      <c r="E559" s="17" t="n"/>
      <c r="F559" s="17" t="n"/>
      <c r="G559" s="18" t="n"/>
      <c r="H559" s="19">
        <f>IF(OR(F559="",G559=""),"",EDATE(G559,F559))</f>
        <v/>
      </c>
      <c r="I559" s="20">
        <f>IF(H559="","",IF(H559&lt;TODAY(),"OVERDUE","No"))</f>
        <v/>
      </c>
      <c r="J559" s="17" t="n"/>
    </row>
    <row r="560">
      <c r="A560" s="17" t="n"/>
      <c r="B560" s="17" t="n"/>
      <c r="C560" s="17" t="n"/>
      <c r="D560" s="17" t="n"/>
      <c r="E560" s="17" t="n"/>
      <c r="F560" s="17" t="n"/>
      <c r="G560" s="18" t="n"/>
      <c r="H560" s="19">
        <f>IF(OR(F560="",G560=""),"",EDATE(G560,F560))</f>
        <v/>
      </c>
      <c r="I560" s="20">
        <f>IF(H560="","",IF(H560&lt;TODAY(),"OVERDUE","No"))</f>
        <v/>
      </c>
      <c r="J560" s="17" t="n"/>
    </row>
    <row r="561">
      <c r="A561" s="17" t="n"/>
      <c r="B561" s="17" t="n"/>
      <c r="C561" s="17" t="n"/>
      <c r="D561" s="17" t="n"/>
      <c r="E561" s="17" t="n"/>
      <c r="F561" s="17" t="n"/>
      <c r="G561" s="18" t="n"/>
      <c r="H561" s="19">
        <f>IF(OR(F561="",G561=""),"",EDATE(G561,F561))</f>
        <v/>
      </c>
      <c r="I561" s="20">
        <f>IF(H561="","",IF(H561&lt;TODAY(),"OVERDUE","No"))</f>
        <v/>
      </c>
      <c r="J561" s="17" t="n"/>
    </row>
    <row r="562">
      <c r="A562" s="17" t="n"/>
      <c r="B562" s="17" t="n"/>
      <c r="C562" s="17" t="n"/>
      <c r="D562" s="17" t="n"/>
      <c r="E562" s="17" t="n"/>
      <c r="F562" s="17" t="n"/>
      <c r="G562" s="18" t="n"/>
      <c r="H562" s="19">
        <f>IF(OR(F562="",G562=""),"",EDATE(G562,F562))</f>
        <v/>
      </c>
      <c r="I562" s="20">
        <f>IF(H562="","",IF(H562&lt;TODAY(),"OVERDUE","No"))</f>
        <v/>
      </c>
      <c r="J562" s="17" t="n"/>
    </row>
    <row r="563">
      <c r="A563" s="17" t="n"/>
      <c r="B563" s="17" t="n"/>
      <c r="C563" s="17" t="n"/>
      <c r="D563" s="17" t="n"/>
      <c r="E563" s="17" t="n"/>
      <c r="F563" s="17" t="n"/>
      <c r="G563" s="18" t="n"/>
      <c r="H563" s="19">
        <f>IF(OR(F563="",G563=""),"",EDATE(G563,F563))</f>
        <v/>
      </c>
      <c r="I563" s="20">
        <f>IF(H563="","",IF(H563&lt;TODAY(),"OVERDUE","No"))</f>
        <v/>
      </c>
      <c r="J563" s="17" t="n"/>
    </row>
    <row r="564">
      <c r="A564" s="17" t="n"/>
      <c r="B564" s="17" t="n"/>
      <c r="C564" s="17" t="n"/>
      <c r="D564" s="17" t="n"/>
      <c r="E564" s="17" t="n"/>
      <c r="F564" s="17" t="n"/>
      <c r="G564" s="18" t="n"/>
      <c r="H564" s="19">
        <f>IF(OR(F564="",G564=""),"",EDATE(G564,F564))</f>
        <v/>
      </c>
      <c r="I564" s="20">
        <f>IF(H564="","",IF(H564&lt;TODAY(),"OVERDUE","No"))</f>
        <v/>
      </c>
      <c r="J564" s="17" t="n"/>
    </row>
    <row r="565">
      <c r="A565" s="17" t="n"/>
      <c r="B565" s="17" t="n"/>
      <c r="C565" s="17" t="n"/>
      <c r="D565" s="17" t="n"/>
      <c r="E565" s="17" t="n"/>
      <c r="F565" s="17" t="n"/>
      <c r="G565" s="18" t="n"/>
      <c r="H565" s="19">
        <f>IF(OR(F565="",G565=""),"",EDATE(G565,F565))</f>
        <v/>
      </c>
      <c r="I565" s="20">
        <f>IF(H565="","",IF(H565&lt;TODAY(),"OVERDUE","No"))</f>
        <v/>
      </c>
      <c r="J565" s="17" t="n"/>
    </row>
    <row r="566">
      <c r="A566" s="17" t="n"/>
      <c r="B566" s="17" t="n"/>
      <c r="C566" s="17" t="n"/>
      <c r="D566" s="17" t="n"/>
      <c r="E566" s="17" t="n"/>
      <c r="F566" s="17" t="n"/>
      <c r="G566" s="18" t="n"/>
      <c r="H566" s="19">
        <f>IF(OR(F566="",G566=""),"",EDATE(G566,F566))</f>
        <v/>
      </c>
      <c r="I566" s="20">
        <f>IF(H566="","",IF(H566&lt;TODAY(),"OVERDUE","No"))</f>
        <v/>
      </c>
      <c r="J566" s="17" t="n"/>
    </row>
    <row r="567">
      <c r="A567" s="17" t="n"/>
      <c r="B567" s="17" t="n"/>
      <c r="C567" s="17" t="n"/>
      <c r="D567" s="17" t="n"/>
      <c r="E567" s="17" t="n"/>
      <c r="F567" s="17" t="n"/>
      <c r="G567" s="18" t="n"/>
      <c r="H567" s="19">
        <f>IF(OR(F567="",G567=""),"",EDATE(G567,F567))</f>
        <v/>
      </c>
      <c r="I567" s="20">
        <f>IF(H567="","",IF(H567&lt;TODAY(),"OVERDUE","No"))</f>
        <v/>
      </c>
      <c r="J567" s="17" t="n"/>
    </row>
    <row r="568">
      <c r="A568" s="17" t="n"/>
      <c r="B568" s="17" t="n"/>
      <c r="C568" s="17" t="n"/>
      <c r="D568" s="17" t="n"/>
      <c r="E568" s="17" t="n"/>
      <c r="F568" s="17" t="n"/>
      <c r="G568" s="18" t="n"/>
      <c r="H568" s="19">
        <f>IF(OR(F568="",G568=""),"",EDATE(G568,F568))</f>
        <v/>
      </c>
      <c r="I568" s="20">
        <f>IF(H568="","",IF(H568&lt;TODAY(),"OVERDUE","No"))</f>
        <v/>
      </c>
      <c r="J568" s="17" t="n"/>
    </row>
    <row r="569">
      <c r="A569" s="17" t="n"/>
      <c r="B569" s="17" t="n"/>
      <c r="C569" s="17" t="n"/>
      <c r="D569" s="17" t="n"/>
      <c r="E569" s="17" t="n"/>
      <c r="F569" s="17" t="n"/>
      <c r="G569" s="18" t="n"/>
      <c r="H569" s="19">
        <f>IF(OR(F569="",G569=""),"",EDATE(G569,F569))</f>
        <v/>
      </c>
      <c r="I569" s="20">
        <f>IF(H569="","",IF(H569&lt;TODAY(),"OVERDUE","No"))</f>
        <v/>
      </c>
      <c r="J569" s="17" t="n"/>
    </row>
    <row r="570">
      <c r="A570" s="17" t="n"/>
      <c r="B570" s="17" t="n"/>
      <c r="C570" s="17" t="n"/>
      <c r="D570" s="17" t="n"/>
      <c r="E570" s="17" t="n"/>
      <c r="F570" s="17" t="n"/>
      <c r="G570" s="18" t="n"/>
      <c r="H570" s="19">
        <f>IF(OR(F570="",G570=""),"",EDATE(G570,F570))</f>
        <v/>
      </c>
      <c r="I570" s="20">
        <f>IF(H570="","",IF(H570&lt;TODAY(),"OVERDUE","No"))</f>
        <v/>
      </c>
      <c r="J570" s="17" t="n"/>
    </row>
    <row r="571">
      <c r="A571" s="17" t="n"/>
      <c r="B571" s="17" t="n"/>
      <c r="C571" s="17" t="n"/>
      <c r="D571" s="17" t="n"/>
      <c r="E571" s="17" t="n"/>
      <c r="F571" s="17" t="n"/>
      <c r="G571" s="18" t="n"/>
      <c r="H571" s="19">
        <f>IF(OR(F571="",G571=""),"",EDATE(G571,F571))</f>
        <v/>
      </c>
      <c r="I571" s="20">
        <f>IF(H571="","",IF(H571&lt;TODAY(),"OVERDUE","No"))</f>
        <v/>
      </c>
      <c r="J571" s="17" t="n"/>
    </row>
    <row r="572">
      <c r="A572" s="17" t="n"/>
      <c r="B572" s="17" t="n"/>
      <c r="C572" s="17" t="n"/>
      <c r="D572" s="17" t="n"/>
      <c r="E572" s="17" t="n"/>
      <c r="F572" s="17" t="n"/>
      <c r="G572" s="18" t="n"/>
      <c r="H572" s="19">
        <f>IF(OR(F572="",G572=""),"",EDATE(G572,F572))</f>
        <v/>
      </c>
      <c r="I572" s="20">
        <f>IF(H572="","",IF(H572&lt;TODAY(),"OVERDUE","No"))</f>
        <v/>
      </c>
      <c r="J572" s="17" t="n"/>
    </row>
    <row r="573">
      <c r="A573" s="17" t="n"/>
      <c r="B573" s="17" t="n"/>
      <c r="C573" s="17" t="n"/>
      <c r="D573" s="17" t="n"/>
      <c r="E573" s="17" t="n"/>
      <c r="F573" s="17" t="n"/>
      <c r="G573" s="18" t="n"/>
      <c r="H573" s="19">
        <f>IF(OR(F573="",G573=""),"",EDATE(G573,F573))</f>
        <v/>
      </c>
      <c r="I573" s="20">
        <f>IF(H573="","",IF(H573&lt;TODAY(),"OVERDUE","No"))</f>
        <v/>
      </c>
      <c r="J573" s="17" t="n"/>
    </row>
    <row r="574">
      <c r="A574" s="17" t="n"/>
      <c r="B574" s="17" t="n"/>
      <c r="C574" s="17" t="n"/>
      <c r="D574" s="17" t="n"/>
      <c r="E574" s="17" t="n"/>
      <c r="F574" s="17" t="n"/>
      <c r="G574" s="18" t="n"/>
      <c r="H574" s="19">
        <f>IF(OR(F574="",G574=""),"",EDATE(G574,F574))</f>
        <v/>
      </c>
      <c r="I574" s="20">
        <f>IF(H574="","",IF(H574&lt;TODAY(),"OVERDUE","No"))</f>
        <v/>
      </c>
      <c r="J574" s="17" t="n"/>
    </row>
    <row r="575">
      <c r="A575" s="17" t="n"/>
      <c r="B575" s="17" t="n"/>
      <c r="C575" s="17" t="n"/>
      <c r="D575" s="17" t="n"/>
      <c r="E575" s="17" t="n"/>
      <c r="F575" s="17" t="n"/>
      <c r="G575" s="18" t="n"/>
      <c r="H575" s="19">
        <f>IF(OR(F575="",G575=""),"",EDATE(G575,F575))</f>
        <v/>
      </c>
      <c r="I575" s="20">
        <f>IF(H575="","",IF(H575&lt;TODAY(),"OVERDUE","No"))</f>
        <v/>
      </c>
      <c r="J575" s="17" t="n"/>
    </row>
    <row r="576">
      <c r="A576" s="17" t="n"/>
      <c r="B576" s="17" t="n"/>
      <c r="C576" s="17" t="n"/>
      <c r="D576" s="17" t="n"/>
      <c r="E576" s="17" t="n"/>
      <c r="F576" s="17" t="n"/>
      <c r="G576" s="18" t="n"/>
      <c r="H576" s="19">
        <f>IF(OR(F576="",G576=""),"",EDATE(G576,F576))</f>
        <v/>
      </c>
      <c r="I576" s="20">
        <f>IF(H576="","",IF(H576&lt;TODAY(),"OVERDUE","No"))</f>
        <v/>
      </c>
      <c r="J576" s="17" t="n"/>
    </row>
    <row r="577">
      <c r="A577" s="17" t="n"/>
      <c r="B577" s="17" t="n"/>
      <c r="C577" s="17" t="n"/>
      <c r="D577" s="17" t="n"/>
      <c r="E577" s="17" t="n"/>
      <c r="F577" s="17" t="n"/>
      <c r="G577" s="18" t="n"/>
      <c r="H577" s="19">
        <f>IF(OR(F577="",G577=""),"",EDATE(G577,F577))</f>
        <v/>
      </c>
      <c r="I577" s="20">
        <f>IF(H577="","",IF(H577&lt;TODAY(),"OVERDUE","No"))</f>
        <v/>
      </c>
      <c r="J577" s="17" t="n"/>
    </row>
    <row r="578">
      <c r="A578" s="17" t="n"/>
      <c r="B578" s="17" t="n"/>
      <c r="C578" s="17" t="n"/>
      <c r="D578" s="17" t="n"/>
      <c r="E578" s="17" t="n"/>
      <c r="F578" s="17" t="n"/>
      <c r="G578" s="18" t="n"/>
      <c r="H578" s="19">
        <f>IF(OR(F578="",G578=""),"",EDATE(G578,F578))</f>
        <v/>
      </c>
      <c r="I578" s="20">
        <f>IF(H578="","",IF(H578&lt;TODAY(),"OVERDUE","No"))</f>
        <v/>
      </c>
      <c r="J578" s="17" t="n"/>
    </row>
    <row r="579">
      <c r="A579" s="17" t="n"/>
      <c r="B579" s="17" t="n"/>
      <c r="C579" s="17" t="n"/>
      <c r="D579" s="17" t="n"/>
      <c r="E579" s="17" t="n"/>
      <c r="F579" s="17" t="n"/>
      <c r="G579" s="18" t="n"/>
      <c r="H579" s="19">
        <f>IF(OR(F579="",G579=""),"",EDATE(G579,F579))</f>
        <v/>
      </c>
      <c r="I579" s="20">
        <f>IF(H579="","",IF(H579&lt;TODAY(),"OVERDUE","No"))</f>
        <v/>
      </c>
      <c r="J579" s="17" t="n"/>
    </row>
    <row r="580">
      <c r="A580" s="17" t="n"/>
      <c r="B580" s="17" t="n"/>
      <c r="C580" s="17" t="n"/>
      <c r="D580" s="17" t="n"/>
      <c r="E580" s="17" t="n"/>
      <c r="F580" s="17" t="n"/>
      <c r="G580" s="18" t="n"/>
      <c r="H580" s="19">
        <f>IF(OR(F580="",G580=""),"",EDATE(G580,F580))</f>
        <v/>
      </c>
      <c r="I580" s="20">
        <f>IF(H580="","",IF(H580&lt;TODAY(),"OVERDUE","No"))</f>
        <v/>
      </c>
      <c r="J580" s="17" t="n"/>
    </row>
    <row r="581">
      <c r="A581" s="17" t="n"/>
      <c r="B581" s="17" t="n"/>
      <c r="C581" s="17" t="n"/>
      <c r="D581" s="17" t="n"/>
      <c r="E581" s="17" t="n"/>
      <c r="F581" s="17" t="n"/>
      <c r="G581" s="18" t="n"/>
      <c r="H581" s="19">
        <f>IF(OR(F581="",G581=""),"",EDATE(G581,F581))</f>
        <v/>
      </c>
      <c r="I581" s="20">
        <f>IF(H581="","",IF(H581&lt;TODAY(),"OVERDUE","No"))</f>
        <v/>
      </c>
      <c r="J581" s="17" t="n"/>
    </row>
    <row r="582">
      <c r="A582" s="17" t="n"/>
      <c r="B582" s="17" t="n"/>
      <c r="C582" s="17" t="n"/>
      <c r="D582" s="17" t="n"/>
      <c r="E582" s="17" t="n"/>
      <c r="F582" s="17" t="n"/>
      <c r="G582" s="18" t="n"/>
      <c r="H582" s="19">
        <f>IF(OR(F582="",G582=""),"",EDATE(G582,F582))</f>
        <v/>
      </c>
      <c r="I582" s="20">
        <f>IF(H582="","",IF(H582&lt;TODAY(),"OVERDUE","No"))</f>
        <v/>
      </c>
      <c r="J582" s="17" t="n"/>
    </row>
    <row r="583">
      <c r="A583" s="17" t="n"/>
      <c r="B583" s="17" t="n"/>
      <c r="C583" s="17" t="n"/>
      <c r="D583" s="17" t="n"/>
      <c r="E583" s="17" t="n"/>
      <c r="F583" s="17" t="n"/>
      <c r="G583" s="18" t="n"/>
      <c r="H583" s="19">
        <f>IF(OR(F583="",G583=""),"",EDATE(G583,F583))</f>
        <v/>
      </c>
      <c r="I583" s="20">
        <f>IF(H583="","",IF(H583&lt;TODAY(),"OVERDUE","No"))</f>
        <v/>
      </c>
      <c r="J583" s="17" t="n"/>
    </row>
    <row r="584">
      <c r="A584" s="17" t="n"/>
      <c r="B584" s="17" t="n"/>
      <c r="C584" s="17" t="n"/>
      <c r="D584" s="17" t="n"/>
      <c r="E584" s="17" t="n"/>
      <c r="F584" s="17" t="n"/>
      <c r="G584" s="18" t="n"/>
      <c r="H584" s="19">
        <f>IF(OR(F584="",G584=""),"",EDATE(G584,F584))</f>
        <v/>
      </c>
      <c r="I584" s="20">
        <f>IF(H584="","",IF(H584&lt;TODAY(),"OVERDUE","No"))</f>
        <v/>
      </c>
      <c r="J584" s="17" t="n"/>
    </row>
    <row r="585">
      <c r="A585" s="17" t="n"/>
      <c r="B585" s="17" t="n"/>
      <c r="C585" s="17" t="n"/>
      <c r="D585" s="17" t="n"/>
      <c r="E585" s="17" t="n"/>
      <c r="F585" s="17" t="n"/>
      <c r="G585" s="18" t="n"/>
      <c r="H585" s="19">
        <f>IF(OR(F585="",G585=""),"",EDATE(G585,F585))</f>
        <v/>
      </c>
      <c r="I585" s="20">
        <f>IF(H585="","",IF(H585&lt;TODAY(),"OVERDUE","No"))</f>
        <v/>
      </c>
      <c r="J585" s="17" t="n"/>
    </row>
    <row r="586">
      <c r="A586" s="17" t="n"/>
      <c r="B586" s="17" t="n"/>
      <c r="C586" s="17" t="n"/>
      <c r="D586" s="17" t="n"/>
      <c r="E586" s="17" t="n"/>
      <c r="F586" s="17" t="n"/>
      <c r="G586" s="18" t="n"/>
      <c r="H586" s="19">
        <f>IF(OR(F586="",G586=""),"",EDATE(G586,F586))</f>
        <v/>
      </c>
      <c r="I586" s="20">
        <f>IF(H586="","",IF(H586&lt;TODAY(),"OVERDUE","No"))</f>
        <v/>
      </c>
      <c r="J586" s="17" t="n"/>
    </row>
    <row r="587">
      <c r="A587" s="17" t="n"/>
      <c r="B587" s="17" t="n"/>
      <c r="C587" s="17" t="n"/>
      <c r="D587" s="17" t="n"/>
      <c r="E587" s="17" t="n"/>
      <c r="F587" s="17" t="n"/>
      <c r="G587" s="18" t="n"/>
      <c r="H587" s="19">
        <f>IF(OR(F587="",G587=""),"",EDATE(G587,F587))</f>
        <v/>
      </c>
      <c r="I587" s="20">
        <f>IF(H587="","",IF(H587&lt;TODAY(),"OVERDUE","No"))</f>
        <v/>
      </c>
      <c r="J587" s="17" t="n"/>
    </row>
    <row r="588">
      <c r="A588" s="17" t="n"/>
      <c r="B588" s="17" t="n"/>
      <c r="C588" s="17" t="n"/>
      <c r="D588" s="17" t="n"/>
      <c r="E588" s="17" t="n"/>
      <c r="F588" s="17" t="n"/>
      <c r="G588" s="18" t="n"/>
      <c r="H588" s="19">
        <f>IF(OR(F588="",G588=""),"",EDATE(G588,F588))</f>
        <v/>
      </c>
      <c r="I588" s="20">
        <f>IF(H588="","",IF(H588&lt;TODAY(),"OVERDUE","No"))</f>
        <v/>
      </c>
      <c r="J588" s="17" t="n"/>
    </row>
    <row r="589">
      <c r="A589" s="17" t="n"/>
      <c r="B589" s="17" t="n"/>
      <c r="C589" s="17" t="n"/>
      <c r="D589" s="17" t="n"/>
      <c r="E589" s="17" t="n"/>
      <c r="F589" s="17" t="n"/>
      <c r="G589" s="18" t="n"/>
      <c r="H589" s="19">
        <f>IF(OR(F589="",G589=""),"",EDATE(G589,F589))</f>
        <v/>
      </c>
      <c r="I589" s="20">
        <f>IF(H589="","",IF(H589&lt;TODAY(),"OVERDUE","No"))</f>
        <v/>
      </c>
      <c r="J589" s="17" t="n"/>
    </row>
    <row r="590">
      <c r="A590" s="17" t="n"/>
      <c r="B590" s="17" t="n"/>
      <c r="C590" s="17" t="n"/>
      <c r="D590" s="17" t="n"/>
      <c r="E590" s="17" t="n"/>
      <c r="F590" s="17" t="n"/>
      <c r="G590" s="18" t="n"/>
      <c r="H590" s="19">
        <f>IF(OR(F590="",G590=""),"",EDATE(G590,F590))</f>
        <v/>
      </c>
      <c r="I590" s="20">
        <f>IF(H590="","",IF(H590&lt;TODAY(),"OVERDUE","No"))</f>
        <v/>
      </c>
      <c r="J590" s="17" t="n"/>
    </row>
    <row r="591">
      <c r="A591" s="17" t="n"/>
      <c r="B591" s="17" t="n"/>
      <c r="C591" s="17" t="n"/>
      <c r="D591" s="17" t="n"/>
      <c r="E591" s="17" t="n"/>
      <c r="F591" s="17" t="n"/>
      <c r="G591" s="18" t="n"/>
      <c r="H591" s="19">
        <f>IF(OR(F591="",G591=""),"",EDATE(G591,F591))</f>
        <v/>
      </c>
      <c r="I591" s="20">
        <f>IF(H591="","",IF(H591&lt;TODAY(),"OVERDUE","No"))</f>
        <v/>
      </c>
      <c r="J591" s="17" t="n"/>
    </row>
    <row r="592">
      <c r="A592" s="17" t="n"/>
      <c r="B592" s="17" t="n"/>
      <c r="C592" s="17" t="n"/>
      <c r="D592" s="17" t="n"/>
      <c r="E592" s="17" t="n"/>
      <c r="F592" s="17" t="n"/>
      <c r="G592" s="18" t="n"/>
      <c r="H592" s="19">
        <f>IF(OR(F592="",G592=""),"",EDATE(G592,F592))</f>
        <v/>
      </c>
      <c r="I592" s="20">
        <f>IF(H592="","",IF(H592&lt;TODAY(),"OVERDUE","No"))</f>
        <v/>
      </c>
      <c r="J592" s="17" t="n"/>
    </row>
    <row r="593">
      <c r="A593" s="17" t="n"/>
      <c r="B593" s="17" t="n"/>
      <c r="C593" s="17" t="n"/>
      <c r="D593" s="17" t="n"/>
      <c r="E593" s="17" t="n"/>
      <c r="F593" s="17" t="n"/>
      <c r="G593" s="18" t="n"/>
      <c r="H593" s="19">
        <f>IF(OR(F593="",G593=""),"",EDATE(G593,F593))</f>
        <v/>
      </c>
      <c r="I593" s="20">
        <f>IF(H593="","",IF(H593&lt;TODAY(),"OVERDUE","No"))</f>
        <v/>
      </c>
      <c r="J593" s="17" t="n"/>
    </row>
    <row r="594">
      <c r="A594" s="17" t="n"/>
      <c r="B594" s="17" t="n"/>
      <c r="C594" s="17" t="n"/>
      <c r="D594" s="17" t="n"/>
      <c r="E594" s="17" t="n"/>
      <c r="F594" s="17" t="n"/>
      <c r="G594" s="18" t="n"/>
      <c r="H594" s="19">
        <f>IF(OR(F594="",G594=""),"",EDATE(G594,F594))</f>
        <v/>
      </c>
      <c r="I594" s="20">
        <f>IF(H594="","",IF(H594&lt;TODAY(),"OVERDUE","No"))</f>
        <v/>
      </c>
      <c r="J594" s="17" t="n"/>
    </row>
    <row r="595">
      <c r="A595" s="17" t="n"/>
      <c r="B595" s="17" t="n"/>
      <c r="C595" s="17" t="n"/>
      <c r="D595" s="17" t="n"/>
      <c r="E595" s="17" t="n"/>
      <c r="F595" s="17" t="n"/>
      <c r="G595" s="18" t="n"/>
      <c r="H595" s="19">
        <f>IF(OR(F595="",G595=""),"",EDATE(G595,F595))</f>
        <v/>
      </c>
      <c r="I595" s="20">
        <f>IF(H595="","",IF(H595&lt;TODAY(),"OVERDUE","No"))</f>
        <v/>
      </c>
      <c r="J595" s="17" t="n"/>
    </row>
    <row r="596">
      <c r="A596" s="17" t="n"/>
      <c r="B596" s="17" t="n"/>
      <c r="C596" s="17" t="n"/>
      <c r="D596" s="17" t="n"/>
      <c r="E596" s="17" t="n"/>
      <c r="F596" s="17" t="n"/>
      <c r="G596" s="18" t="n"/>
      <c r="H596" s="19">
        <f>IF(OR(F596="",G596=""),"",EDATE(G596,F596))</f>
        <v/>
      </c>
      <c r="I596" s="20">
        <f>IF(H596="","",IF(H596&lt;TODAY(),"OVERDUE","No"))</f>
        <v/>
      </c>
      <c r="J596" s="17" t="n"/>
    </row>
    <row r="597">
      <c r="A597" s="17" t="n"/>
      <c r="B597" s="17" t="n"/>
      <c r="C597" s="17" t="n"/>
      <c r="D597" s="17" t="n"/>
      <c r="E597" s="17" t="n"/>
      <c r="F597" s="17" t="n"/>
      <c r="G597" s="18" t="n"/>
      <c r="H597" s="19">
        <f>IF(OR(F597="",G597=""),"",EDATE(G597,F597))</f>
        <v/>
      </c>
      <c r="I597" s="20">
        <f>IF(H597="","",IF(H597&lt;TODAY(),"OVERDUE","No"))</f>
        <v/>
      </c>
      <c r="J597" s="17" t="n"/>
    </row>
    <row r="598">
      <c r="A598" s="17" t="n"/>
      <c r="B598" s="17" t="n"/>
      <c r="C598" s="17" t="n"/>
      <c r="D598" s="17" t="n"/>
      <c r="E598" s="17" t="n"/>
      <c r="F598" s="17" t="n"/>
      <c r="G598" s="18" t="n"/>
      <c r="H598" s="19">
        <f>IF(OR(F598="",G598=""),"",EDATE(G598,F598))</f>
        <v/>
      </c>
      <c r="I598" s="20">
        <f>IF(H598="","",IF(H598&lt;TODAY(),"OVERDUE","No"))</f>
        <v/>
      </c>
      <c r="J598" s="17" t="n"/>
    </row>
    <row r="599">
      <c r="A599" s="17" t="n"/>
      <c r="B599" s="17" t="n"/>
      <c r="C599" s="17" t="n"/>
      <c r="D599" s="17" t="n"/>
      <c r="E599" s="17" t="n"/>
      <c r="F599" s="17" t="n"/>
      <c r="G599" s="18" t="n"/>
      <c r="H599" s="19">
        <f>IF(OR(F599="",G599=""),"",EDATE(G599,F599))</f>
        <v/>
      </c>
      <c r="I599" s="20">
        <f>IF(H599="","",IF(H599&lt;TODAY(),"OVERDUE","No"))</f>
        <v/>
      </c>
      <c r="J599" s="17" t="n"/>
    </row>
    <row r="600">
      <c r="A600" s="17" t="n"/>
      <c r="B600" s="17" t="n"/>
      <c r="C600" s="17" t="n"/>
      <c r="D600" s="17" t="n"/>
      <c r="E600" s="17" t="n"/>
      <c r="F600" s="17" t="n"/>
      <c r="G600" s="18" t="n"/>
      <c r="H600" s="19">
        <f>IF(OR(F600="",G600=""),"",EDATE(G600,F600))</f>
        <v/>
      </c>
      <c r="I600" s="20">
        <f>IF(H600="","",IF(H600&lt;TODAY(),"OVERDUE","No"))</f>
        <v/>
      </c>
      <c r="J600" s="17" t="n"/>
    </row>
    <row r="601">
      <c r="A601" s="17" t="n"/>
      <c r="B601" s="17" t="n"/>
      <c r="C601" s="17" t="n"/>
      <c r="D601" s="17" t="n"/>
      <c r="E601" s="17" t="n"/>
      <c r="F601" s="17" t="n"/>
      <c r="G601" s="18" t="n"/>
      <c r="H601" s="19">
        <f>IF(OR(F601="",G601=""),"",EDATE(G601,F601))</f>
        <v/>
      </c>
      <c r="I601" s="20">
        <f>IF(H601="","",IF(H601&lt;TODAY(),"OVERDUE","No"))</f>
        <v/>
      </c>
      <c r="J601" s="17" t="n"/>
    </row>
    <row r="602">
      <c r="A602" s="17" t="n"/>
      <c r="B602" s="17" t="n"/>
      <c r="C602" s="17" t="n"/>
      <c r="D602" s="17" t="n"/>
      <c r="E602" s="17" t="n"/>
      <c r="F602" s="17" t="n"/>
      <c r="G602" s="18" t="n"/>
      <c r="H602" s="19">
        <f>IF(OR(F602="",G602=""),"",EDATE(G602,F602))</f>
        <v/>
      </c>
      <c r="I602" s="20">
        <f>IF(H602="","",IF(H602&lt;TODAY(),"OVERDUE","No"))</f>
        <v/>
      </c>
      <c r="J602" s="17" t="n"/>
    </row>
    <row r="603">
      <c r="A603" s="17" t="n"/>
      <c r="B603" s="17" t="n"/>
      <c r="C603" s="17" t="n"/>
      <c r="D603" s="17" t="n"/>
      <c r="E603" s="17" t="n"/>
      <c r="F603" s="17" t="n"/>
      <c r="G603" s="18" t="n"/>
      <c r="H603" s="19">
        <f>IF(OR(F603="",G603=""),"",EDATE(G603,F603))</f>
        <v/>
      </c>
      <c r="I603" s="20">
        <f>IF(H603="","",IF(H603&lt;TODAY(),"OVERDUE","No"))</f>
        <v/>
      </c>
      <c r="J603" s="17" t="n"/>
    </row>
    <row r="604">
      <c r="A604" s="17" t="n"/>
      <c r="B604" s="17" t="n"/>
      <c r="C604" s="17" t="n"/>
      <c r="D604" s="17" t="n"/>
      <c r="E604" s="17" t="n"/>
      <c r="F604" s="17" t="n"/>
      <c r="G604" s="18" t="n"/>
      <c r="H604" s="19">
        <f>IF(OR(F604="",G604=""),"",EDATE(G604,F604))</f>
        <v/>
      </c>
      <c r="I604" s="20">
        <f>IF(H604="","",IF(H604&lt;TODAY(),"OVERDUE","No"))</f>
        <v/>
      </c>
      <c r="J604" s="17" t="n"/>
    </row>
    <row r="605">
      <c r="A605" s="17" t="n"/>
      <c r="B605" s="17" t="n"/>
      <c r="C605" s="17" t="n"/>
      <c r="D605" s="17" t="n"/>
      <c r="E605" s="17" t="n"/>
      <c r="F605" s="17" t="n"/>
      <c r="G605" s="18" t="n"/>
      <c r="H605" s="19">
        <f>IF(OR(F605="",G605=""),"",EDATE(G605,F605))</f>
        <v/>
      </c>
      <c r="I605" s="20">
        <f>IF(H605="","",IF(H605&lt;TODAY(),"OVERDUE","No"))</f>
        <v/>
      </c>
      <c r="J605" s="17" t="n"/>
    </row>
    <row r="606">
      <c r="A606" s="17" t="n"/>
      <c r="B606" s="17" t="n"/>
      <c r="C606" s="17" t="n"/>
      <c r="D606" s="17" t="n"/>
      <c r="E606" s="17" t="n"/>
      <c r="F606" s="17" t="n"/>
      <c r="G606" s="18" t="n"/>
      <c r="H606" s="19">
        <f>IF(OR(F606="",G606=""),"",EDATE(G606,F606))</f>
        <v/>
      </c>
      <c r="I606" s="20">
        <f>IF(H606="","",IF(H606&lt;TODAY(),"OVERDUE","No"))</f>
        <v/>
      </c>
      <c r="J606" s="17" t="n"/>
    </row>
    <row r="607">
      <c r="A607" s="17" t="n"/>
      <c r="B607" s="17" t="n"/>
      <c r="C607" s="17" t="n"/>
      <c r="D607" s="17" t="n"/>
      <c r="E607" s="17" t="n"/>
      <c r="F607" s="17" t="n"/>
      <c r="G607" s="18" t="n"/>
      <c r="H607" s="19">
        <f>IF(OR(F607="",G607=""),"",EDATE(G607,F607))</f>
        <v/>
      </c>
      <c r="I607" s="20">
        <f>IF(H607="","",IF(H607&lt;TODAY(),"OVERDUE","No"))</f>
        <v/>
      </c>
      <c r="J607" s="17" t="n"/>
    </row>
    <row r="608">
      <c r="A608" s="17" t="n"/>
      <c r="B608" s="17" t="n"/>
      <c r="C608" s="17" t="n"/>
      <c r="D608" s="17" t="n"/>
      <c r="E608" s="17" t="n"/>
      <c r="F608" s="17" t="n"/>
      <c r="G608" s="18" t="n"/>
      <c r="H608" s="19">
        <f>IF(OR(F608="",G608=""),"",EDATE(G608,F608))</f>
        <v/>
      </c>
      <c r="I608" s="20">
        <f>IF(H608="","",IF(H608&lt;TODAY(),"OVERDUE","No"))</f>
        <v/>
      </c>
      <c r="J608" s="17" t="n"/>
    </row>
    <row r="609">
      <c r="A609" s="17" t="n"/>
      <c r="B609" s="17" t="n"/>
      <c r="C609" s="17" t="n"/>
      <c r="D609" s="17" t="n"/>
      <c r="E609" s="17" t="n"/>
      <c r="F609" s="17" t="n"/>
      <c r="G609" s="18" t="n"/>
      <c r="H609" s="19">
        <f>IF(OR(F609="",G609=""),"",EDATE(G609,F609))</f>
        <v/>
      </c>
      <c r="I609" s="20">
        <f>IF(H609="","",IF(H609&lt;TODAY(),"OVERDUE","No"))</f>
        <v/>
      </c>
      <c r="J609" s="17" t="n"/>
    </row>
    <row r="610">
      <c r="A610" s="17" t="n"/>
      <c r="B610" s="17" t="n"/>
      <c r="C610" s="17" t="n"/>
      <c r="D610" s="17" t="n"/>
      <c r="E610" s="17" t="n"/>
      <c r="F610" s="17" t="n"/>
      <c r="G610" s="18" t="n"/>
      <c r="H610" s="19">
        <f>IF(OR(F610="",G610=""),"",EDATE(G610,F610))</f>
        <v/>
      </c>
      <c r="I610" s="20">
        <f>IF(H610="","",IF(H610&lt;TODAY(),"OVERDUE","No"))</f>
        <v/>
      </c>
      <c r="J610" s="17" t="n"/>
    </row>
    <row r="611">
      <c r="A611" s="17" t="n"/>
      <c r="B611" s="17" t="n"/>
      <c r="C611" s="17" t="n"/>
      <c r="D611" s="17" t="n"/>
      <c r="E611" s="17" t="n"/>
      <c r="F611" s="17" t="n"/>
      <c r="G611" s="18" t="n"/>
      <c r="H611" s="19">
        <f>IF(OR(F611="",G611=""),"",EDATE(G611,F611))</f>
        <v/>
      </c>
      <c r="I611" s="20">
        <f>IF(H611="","",IF(H611&lt;TODAY(),"OVERDUE","No"))</f>
        <v/>
      </c>
      <c r="J611" s="17" t="n"/>
    </row>
    <row r="612">
      <c r="A612" s="17" t="n"/>
      <c r="B612" s="17" t="n"/>
      <c r="C612" s="17" t="n"/>
      <c r="D612" s="17" t="n"/>
      <c r="E612" s="17" t="n"/>
      <c r="F612" s="17" t="n"/>
      <c r="G612" s="18" t="n"/>
      <c r="H612" s="19">
        <f>IF(OR(F612="",G612=""),"",EDATE(G612,F612))</f>
        <v/>
      </c>
      <c r="I612" s="20">
        <f>IF(H612="","",IF(H612&lt;TODAY(),"OVERDUE","No"))</f>
        <v/>
      </c>
      <c r="J612" s="17" t="n"/>
    </row>
    <row r="613">
      <c r="A613" s="17" t="n"/>
      <c r="B613" s="17" t="n"/>
      <c r="C613" s="17" t="n"/>
      <c r="D613" s="17" t="n"/>
      <c r="E613" s="17" t="n"/>
      <c r="F613" s="17" t="n"/>
      <c r="G613" s="18" t="n"/>
      <c r="H613" s="19">
        <f>IF(OR(F613="",G613=""),"",EDATE(G613,F613))</f>
        <v/>
      </c>
      <c r="I613" s="20">
        <f>IF(H613="","",IF(H613&lt;TODAY(),"OVERDUE","No"))</f>
        <v/>
      </c>
      <c r="J613" s="17" t="n"/>
    </row>
    <row r="614">
      <c r="A614" s="17" t="n"/>
      <c r="B614" s="17" t="n"/>
      <c r="C614" s="17" t="n"/>
      <c r="D614" s="17" t="n"/>
      <c r="E614" s="17" t="n"/>
      <c r="F614" s="17" t="n"/>
      <c r="G614" s="18" t="n"/>
      <c r="H614" s="19">
        <f>IF(OR(F614="",G614=""),"",EDATE(G614,F614))</f>
        <v/>
      </c>
      <c r="I614" s="20">
        <f>IF(H614="","",IF(H614&lt;TODAY(),"OVERDUE","No"))</f>
        <v/>
      </c>
      <c r="J614" s="17" t="n"/>
    </row>
    <row r="615">
      <c r="A615" s="17" t="n"/>
      <c r="B615" s="17" t="n"/>
      <c r="C615" s="17" t="n"/>
      <c r="D615" s="17" t="n"/>
      <c r="E615" s="17" t="n"/>
      <c r="F615" s="17" t="n"/>
      <c r="G615" s="18" t="n"/>
      <c r="H615" s="19">
        <f>IF(OR(F615="",G615=""),"",EDATE(G615,F615))</f>
        <v/>
      </c>
      <c r="I615" s="20">
        <f>IF(H615="","",IF(H615&lt;TODAY(),"OVERDUE","No"))</f>
        <v/>
      </c>
      <c r="J615" s="17" t="n"/>
    </row>
    <row r="616">
      <c r="A616" s="17" t="n"/>
      <c r="B616" s="17" t="n"/>
      <c r="C616" s="17" t="n"/>
      <c r="D616" s="17" t="n"/>
      <c r="E616" s="17" t="n"/>
      <c r="F616" s="17" t="n"/>
      <c r="G616" s="18" t="n"/>
      <c r="H616" s="19">
        <f>IF(OR(F616="",G616=""),"",EDATE(G616,F616))</f>
        <v/>
      </c>
      <c r="I616" s="20">
        <f>IF(H616="","",IF(H616&lt;TODAY(),"OVERDUE","No"))</f>
        <v/>
      </c>
      <c r="J616" s="17" t="n"/>
    </row>
    <row r="617">
      <c r="A617" s="17" t="n"/>
      <c r="B617" s="17" t="n"/>
      <c r="C617" s="17" t="n"/>
      <c r="D617" s="17" t="n"/>
      <c r="E617" s="17" t="n"/>
      <c r="F617" s="17" t="n"/>
      <c r="G617" s="18" t="n"/>
      <c r="H617" s="19">
        <f>IF(OR(F617="",G617=""),"",EDATE(G617,F617))</f>
        <v/>
      </c>
      <c r="I617" s="20">
        <f>IF(H617="","",IF(H617&lt;TODAY(),"OVERDUE","No"))</f>
        <v/>
      </c>
      <c r="J617" s="17" t="n"/>
    </row>
    <row r="618">
      <c r="A618" s="17" t="n"/>
      <c r="B618" s="17" t="n"/>
      <c r="C618" s="17" t="n"/>
      <c r="D618" s="17" t="n"/>
      <c r="E618" s="17" t="n"/>
      <c r="F618" s="17" t="n"/>
      <c r="G618" s="18" t="n"/>
      <c r="H618" s="19">
        <f>IF(OR(F618="",G618=""),"",EDATE(G618,F618))</f>
        <v/>
      </c>
      <c r="I618" s="20">
        <f>IF(H618="","",IF(H618&lt;TODAY(),"OVERDUE","No"))</f>
        <v/>
      </c>
      <c r="J618" s="17" t="n"/>
    </row>
    <row r="619">
      <c r="A619" s="17" t="n"/>
      <c r="B619" s="17" t="n"/>
      <c r="C619" s="17" t="n"/>
      <c r="D619" s="17" t="n"/>
      <c r="E619" s="17" t="n"/>
      <c r="F619" s="17" t="n"/>
      <c r="G619" s="18" t="n"/>
      <c r="H619" s="19">
        <f>IF(OR(F619="",G619=""),"",EDATE(G619,F619))</f>
        <v/>
      </c>
      <c r="I619" s="20">
        <f>IF(H619="","",IF(H619&lt;TODAY(),"OVERDUE","No"))</f>
        <v/>
      </c>
      <c r="J619" s="17" t="n"/>
    </row>
    <row r="620">
      <c r="A620" s="17" t="n"/>
      <c r="B620" s="17" t="n"/>
      <c r="C620" s="17" t="n"/>
      <c r="D620" s="17" t="n"/>
      <c r="E620" s="17" t="n"/>
      <c r="F620" s="17" t="n"/>
      <c r="G620" s="18" t="n"/>
      <c r="H620" s="19">
        <f>IF(OR(F620="",G620=""),"",EDATE(G620,F620))</f>
        <v/>
      </c>
      <c r="I620" s="20">
        <f>IF(H620="","",IF(H620&lt;TODAY(),"OVERDUE","No"))</f>
        <v/>
      </c>
      <c r="J620" s="17" t="n"/>
    </row>
    <row r="621">
      <c r="A621" s="17" t="n"/>
      <c r="B621" s="17" t="n"/>
      <c r="C621" s="17" t="n"/>
      <c r="D621" s="17" t="n"/>
      <c r="E621" s="17" t="n"/>
      <c r="F621" s="17" t="n"/>
      <c r="G621" s="18" t="n"/>
      <c r="H621" s="19">
        <f>IF(OR(F621="",G621=""),"",EDATE(G621,F621))</f>
        <v/>
      </c>
      <c r="I621" s="20">
        <f>IF(H621="","",IF(H621&lt;TODAY(),"OVERDUE","No"))</f>
        <v/>
      </c>
      <c r="J621" s="17" t="n"/>
    </row>
    <row r="622">
      <c r="A622" s="17" t="n"/>
      <c r="B622" s="17" t="n"/>
      <c r="C622" s="17" t="n"/>
      <c r="D622" s="17" t="n"/>
      <c r="E622" s="17" t="n"/>
      <c r="F622" s="17" t="n"/>
      <c r="G622" s="18" t="n"/>
      <c r="H622" s="19">
        <f>IF(OR(F622="",G622=""),"",EDATE(G622,F622))</f>
        <v/>
      </c>
      <c r="I622" s="20">
        <f>IF(H622="","",IF(H622&lt;TODAY(),"OVERDUE","No"))</f>
        <v/>
      </c>
      <c r="J622" s="17" t="n"/>
    </row>
    <row r="623">
      <c r="A623" s="17" t="n"/>
      <c r="B623" s="17" t="n"/>
      <c r="C623" s="17" t="n"/>
      <c r="D623" s="17" t="n"/>
      <c r="E623" s="17" t="n"/>
      <c r="F623" s="17" t="n"/>
      <c r="G623" s="18" t="n"/>
      <c r="H623" s="19">
        <f>IF(OR(F623="",G623=""),"",EDATE(G623,F623))</f>
        <v/>
      </c>
      <c r="I623" s="20">
        <f>IF(H623="","",IF(H623&lt;TODAY(),"OVERDUE","No"))</f>
        <v/>
      </c>
      <c r="J623" s="17" t="n"/>
    </row>
    <row r="624">
      <c r="A624" s="17" t="n"/>
      <c r="B624" s="17" t="n"/>
      <c r="C624" s="17" t="n"/>
      <c r="D624" s="17" t="n"/>
      <c r="E624" s="17" t="n"/>
      <c r="F624" s="17" t="n"/>
      <c r="G624" s="18" t="n"/>
      <c r="H624" s="19">
        <f>IF(OR(F624="",G624=""),"",EDATE(G624,F624))</f>
        <v/>
      </c>
      <c r="I624" s="20">
        <f>IF(H624="","",IF(H624&lt;TODAY(),"OVERDUE","No"))</f>
        <v/>
      </c>
      <c r="J624" s="17" t="n"/>
    </row>
    <row r="625">
      <c r="A625" s="17" t="n"/>
      <c r="B625" s="17" t="n"/>
      <c r="C625" s="17" t="n"/>
      <c r="D625" s="17" t="n"/>
      <c r="E625" s="17" t="n"/>
      <c r="F625" s="17" t="n"/>
      <c r="G625" s="18" t="n"/>
      <c r="H625" s="19">
        <f>IF(OR(F625="",G625=""),"",EDATE(G625,F625))</f>
        <v/>
      </c>
      <c r="I625" s="20">
        <f>IF(H625="","",IF(H625&lt;TODAY(),"OVERDUE","No"))</f>
        <v/>
      </c>
      <c r="J625" s="17" t="n"/>
    </row>
    <row r="626">
      <c r="A626" s="17" t="n"/>
      <c r="B626" s="17" t="n"/>
      <c r="C626" s="17" t="n"/>
      <c r="D626" s="17" t="n"/>
      <c r="E626" s="17" t="n"/>
      <c r="F626" s="17" t="n"/>
      <c r="G626" s="18" t="n"/>
      <c r="H626" s="19">
        <f>IF(OR(F626="",G626=""),"",EDATE(G626,F626))</f>
        <v/>
      </c>
      <c r="I626" s="20">
        <f>IF(H626="","",IF(H626&lt;TODAY(),"OVERDUE","No"))</f>
        <v/>
      </c>
      <c r="J626" s="17" t="n"/>
    </row>
    <row r="627">
      <c r="A627" s="17" t="n"/>
      <c r="B627" s="17" t="n"/>
      <c r="C627" s="17" t="n"/>
      <c r="D627" s="17" t="n"/>
      <c r="E627" s="17" t="n"/>
      <c r="F627" s="17" t="n"/>
      <c r="G627" s="18" t="n"/>
      <c r="H627" s="19">
        <f>IF(OR(F627="",G627=""),"",EDATE(G627,F627))</f>
        <v/>
      </c>
      <c r="I627" s="20">
        <f>IF(H627="","",IF(H627&lt;TODAY(),"OVERDUE","No"))</f>
        <v/>
      </c>
      <c r="J627" s="17" t="n"/>
    </row>
    <row r="628">
      <c r="A628" s="17" t="n"/>
      <c r="B628" s="17" t="n"/>
      <c r="C628" s="17" t="n"/>
      <c r="D628" s="17" t="n"/>
      <c r="E628" s="17" t="n"/>
      <c r="F628" s="17" t="n"/>
      <c r="G628" s="18" t="n"/>
      <c r="H628" s="19">
        <f>IF(OR(F628="",G628=""),"",EDATE(G628,F628))</f>
        <v/>
      </c>
      <c r="I628" s="20">
        <f>IF(H628="","",IF(H628&lt;TODAY(),"OVERDUE","No"))</f>
        <v/>
      </c>
      <c r="J628" s="17" t="n"/>
    </row>
    <row r="629">
      <c r="A629" s="17" t="n"/>
      <c r="B629" s="17" t="n"/>
      <c r="C629" s="17" t="n"/>
      <c r="D629" s="17" t="n"/>
      <c r="E629" s="17" t="n"/>
      <c r="F629" s="17" t="n"/>
      <c r="G629" s="18" t="n"/>
      <c r="H629" s="19">
        <f>IF(OR(F629="",G629=""),"",EDATE(G629,F629))</f>
        <v/>
      </c>
      <c r="I629" s="20">
        <f>IF(H629="","",IF(H629&lt;TODAY(),"OVERDUE","No"))</f>
        <v/>
      </c>
      <c r="J629" s="17" t="n"/>
    </row>
    <row r="630">
      <c r="A630" s="17" t="n"/>
      <c r="B630" s="17" t="n"/>
      <c r="C630" s="17" t="n"/>
      <c r="D630" s="17" t="n"/>
      <c r="E630" s="17" t="n"/>
      <c r="F630" s="17" t="n"/>
      <c r="G630" s="18" t="n"/>
      <c r="H630" s="19">
        <f>IF(OR(F630="",G630=""),"",EDATE(G630,F630))</f>
        <v/>
      </c>
      <c r="I630" s="20">
        <f>IF(H630="","",IF(H630&lt;TODAY(),"OVERDUE","No"))</f>
        <v/>
      </c>
      <c r="J630" s="17" t="n"/>
    </row>
    <row r="631">
      <c r="A631" s="17" t="n"/>
      <c r="B631" s="17" t="n"/>
      <c r="C631" s="17" t="n"/>
      <c r="D631" s="17" t="n"/>
      <c r="E631" s="17" t="n"/>
      <c r="F631" s="17" t="n"/>
      <c r="G631" s="18" t="n"/>
      <c r="H631" s="19">
        <f>IF(OR(F631="",G631=""),"",EDATE(G631,F631))</f>
        <v/>
      </c>
      <c r="I631" s="20">
        <f>IF(H631="","",IF(H631&lt;TODAY(),"OVERDUE","No"))</f>
        <v/>
      </c>
      <c r="J631" s="17" t="n"/>
    </row>
    <row r="632">
      <c r="A632" s="17" t="n"/>
      <c r="B632" s="17" t="n"/>
      <c r="C632" s="17" t="n"/>
      <c r="D632" s="17" t="n"/>
      <c r="E632" s="17" t="n"/>
      <c r="F632" s="17" t="n"/>
      <c r="G632" s="18" t="n"/>
      <c r="H632" s="19">
        <f>IF(OR(F632="",G632=""),"",EDATE(G632,F632))</f>
        <v/>
      </c>
      <c r="I632" s="20">
        <f>IF(H632="","",IF(H632&lt;TODAY(),"OVERDUE","No"))</f>
        <v/>
      </c>
      <c r="J632" s="17" t="n"/>
    </row>
    <row r="633">
      <c r="A633" s="17" t="n"/>
      <c r="B633" s="17" t="n"/>
      <c r="C633" s="17" t="n"/>
      <c r="D633" s="17" t="n"/>
      <c r="E633" s="17" t="n"/>
      <c r="F633" s="17" t="n"/>
      <c r="G633" s="18" t="n"/>
      <c r="H633" s="19">
        <f>IF(OR(F633="",G633=""),"",EDATE(G633,F633))</f>
        <v/>
      </c>
      <c r="I633" s="20">
        <f>IF(H633="","",IF(H633&lt;TODAY(),"OVERDUE","No"))</f>
        <v/>
      </c>
      <c r="J633" s="17" t="n"/>
    </row>
    <row r="634">
      <c r="A634" s="17" t="n"/>
      <c r="B634" s="17" t="n"/>
      <c r="C634" s="17" t="n"/>
      <c r="D634" s="17" t="n"/>
      <c r="E634" s="17" t="n"/>
      <c r="F634" s="17" t="n"/>
      <c r="G634" s="18" t="n"/>
      <c r="H634" s="19">
        <f>IF(OR(F634="",G634=""),"",EDATE(G634,F634))</f>
        <v/>
      </c>
      <c r="I634" s="20">
        <f>IF(H634="","",IF(H634&lt;TODAY(),"OVERDUE","No"))</f>
        <v/>
      </c>
      <c r="J634" s="17" t="n"/>
    </row>
    <row r="635">
      <c r="A635" s="17" t="n"/>
      <c r="B635" s="17" t="n"/>
      <c r="C635" s="17" t="n"/>
      <c r="D635" s="17" t="n"/>
      <c r="E635" s="17" t="n"/>
      <c r="F635" s="17" t="n"/>
      <c r="G635" s="18" t="n"/>
      <c r="H635" s="19">
        <f>IF(OR(F635="",G635=""),"",EDATE(G635,F635))</f>
        <v/>
      </c>
      <c r="I635" s="20">
        <f>IF(H635="","",IF(H635&lt;TODAY(),"OVERDUE","No"))</f>
        <v/>
      </c>
      <c r="J635" s="17" t="n"/>
    </row>
    <row r="636">
      <c r="A636" s="17" t="n"/>
      <c r="B636" s="17" t="n"/>
      <c r="C636" s="17" t="n"/>
      <c r="D636" s="17" t="n"/>
      <c r="E636" s="17" t="n"/>
      <c r="F636" s="17" t="n"/>
      <c r="G636" s="18" t="n"/>
      <c r="H636" s="19">
        <f>IF(OR(F636="",G636=""),"",EDATE(G636,F636))</f>
        <v/>
      </c>
      <c r="I636" s="20">
        <f>IF(H636="","",IF(H636&lt;TODAY(),"OVERDUE","No"))</f>
        <v/>
      </c>
      <c r="J636" s="17" t="n"/>
    </row>
    <row r="637">
      <c r="A637" s="17" t="n"/>
      <c r="B637" s="17" t="n"/>
      <c r="C637" s="17" t="n"/>
      <c r="D637" s="17" t="n"/>
      <c r="E637" s="17" t="n"/>
      <c r="F637" s="17" t="n"/>
      <c r="G637" s="18" t="n"/>
      <c r="H637" s="19">
        <f>IF(OR(F637="",G637=""),"",EDATE(G637,F637))</f>
        <v/>
      </c>
      <c r="I637" s="20">
        <f>IF(H637="","",IF(H637&lt;TODAY(),"OVERDUE","No"))</f>
        <v/>
      </c>
      <c r="J637" s="17" t="n"/>
    </row>
    <row r="638">
      <c r="A638" s="17" t="n"/>
      <c r="B638" s="17" t="n"/>
      <c r="C638" s="17" t="n"/>
      <c r="D638" s="17" t="n"/>
      <c r="E638" s="17" t="n"/>
      <c r="F638" s="17" t="n"/>
      <c r="G638" s="18" t="n"/>
      <c r="H638" s="19">
        <f>IF(OR(F638="",G638=""),"",EDATE(G638,F638))</f>
        <v/>
      </c>
      <c r="I638" s="20">
        <f>IF(H638="","",IF(H638&lt;TODAY(),"OVERDUE","No"))</f>
        <v/>
      </c>
      <c r="J638" s="17" t="n"/>
    </row>
    <row r="639">
      <c r="A639" s="17" t="n"/>
      <c r="B639" s="17" t="n"/>
      <c r="C639" s="17" t="n"/>
      <c r="D639" s="17" t="n"/>
      <c r="E639" s="17" t="n"/>
      <c r="F639" s="17" t="n"/>
      <c r="G639" s="18" t="n"/>
      <c r="H639" s="19">
        <f>IF(OR(F639="",G639=""),"",EDATE(G639,F639))</f>
        <v/>
      </c>
      <c r="I639" s="20">
        <f>IF(H639="","",IF(H639&lt;TODAY(),"OVERDUE","No"))</f>
        <v/>
      </c>
      <c r="J639" s="17" t="n"/>
    </row>
    <row r="640">
      <c r="A640" s="17" t="n"/>
      <c r="B640" s="17" t="n"/>
      <c r="C640" s="17" t="n"/>
      <c r="D640" s="17" t="n"/>
      <c r="E640" s="17" t="n"/>
      <c r="F640" s="17" t="n"/>
      <c r="G640" s="18" t="n"/>
      <c r="H640" s="19">
        <f>IF(OR(F640="",G640=""),"",EDATE(G640,F640))</f>
        <v/>
      </c>
      <c r="I640" s="20">
        <f>IF(H640="","",IF(H640&lt;TODAY(),"OVERDUE","No"))</f>
        <v/>
      </c>
      <c r="J640" s="17" t="n"/>
    </row>
    <row r="641">
      <c r="A641" s="17" t="n"/>
      <c r="B641" s="17" t="n"/>
      <c r="C641" s="17" t="n"/>
      <c r="D641" s="17" t="n"/>
      <c r="E641" s="17" t="n"/>
      <c r="F641" s="17" t="n"/>
      <c r="G641" s="18" t="n"/>
      <c r="H641" s="19">
        <f>IF(OR(F641="",G641=""),"",EDATE(G641,F641))</f>
        <v/>
      </c>
      <c r="I641" s="20">
        <f>IF(H641="","",IF(H641&lt;TODAY(),"OVERDUE","No"))</f>
        <v/>
      </c>
      <c r="J641" s="17" t="n"/>
    </row>
    <row r="642">
      <c r="A642" s="17" t="n"/>
      <c r="B642" s="17" t="n"/>
      <c r="C642" s="17" t="n"/>
      <c r="D642" s="17" t="n"/>
      <c r="E642" s="17" t="n"/>
      <c r="F642" s="17" t="n"/>
      <c r="G642" s="18" t="n"/>
      <c r="H642" s="19">
        <f>IF(OR(F642="",G642=""),"",EDATE(G642,F642))</f>
        <v/>
      </c>
      <c r="I642" s="20">
        <f>IF(H642="","",IF(H642&lt;TODAY(),"OVERDUE","No"))</f>
        <v/>
      </c>
      <c r="J642" s="17" t="n"/>
    </row>
    <row r="643">
      <c r="A643" s="17" t="n"/>
      <c r="B643" s="17" t="n"/>
      <c r="C643" s="17" t="n"/>
      <c r="D643" s="17" t="n"/>
      <c r="E643" s="17" t="n"/>
      <c r="F643" s="17" t="n"/>
      <c r="G643" s="18" t="n"/>
      <c r="H643" s="19">
        <f>IF(OR(F643="",G643=""),"",EDATE(G643,F643))</f>
        <v/>
      </c>
      <c r="I643" s="20">
        <f>IF(H643="","",IF(H643&lt;TODAY(),"OVERDUE","No"))</f>
        <v/>
      </c>
      <c r="J643" s="17" t="n"/>
    </row>
    <row r="644">
      <c r="A644" s="17" t="n"/>
      <c r="B644" s="17" t="n"/>
      <c r="C644" s="17" t="n"/>
      <c r="D644" s="17" t="n"/>
      <c r="E644" s="17" t="n"/>
      <c r="F644" s="17" t="n"/>
      <c r="G644" s="18" t="n"/>
      <c r="H644" s="19">
        <f>IF(OR(F644="",G644=""),"",EDATE(G644,F644))</f>
        <v/>
      </c>
      <c r="I644" s="20">
        <f>IF(H644="","",IF(H644&lt;TODAY(),"OVERDUE","No"))</f>
        <v/>
      </c>
      <c r="J644" s="17" t="n"/>
    </row>
    <row r="645">
      <c r="A645" s="17" t="n"/>
      <c r="B645" s="17" t="n"/>
      <c r="C645" s="17" t="n"/>
      <c r="D645" s="17" t="n"/>
      <c r="E645" s="17" t="n"/>
      <c r="F645" s="17" t="n"/>
      <c r="G645" s="18" t="n"/>
      <c r="H645" s="19">
        <f>IF(OR(F645="",G645=""),"",EDATE(G645,F645))</f>
        <v/>
      </c>
      <c r="I645" s="20">
        <f>IF(H645="","",IF(H645&lt;TODAY(),"OVERDUE","No"))</f>
        <v/>
      </c>
      <c r="J645" s="17" t="n"/>
    </row>
    <row r="646">
      <c r="A646" s="17" t="n"/>
      <c r="B646" s="17" t="n"/>
      <c r="C646" s="17" t="n"/>
      <c r="D646" s="17" t="n"/>
      <c r="E646" s="17" t="n"/>
      <c r="F646" s="17" t="n"/>
      <c r="G646" s="18" t="n"/>
      <c r="H646" s="19">
        <f>IF(OR(F646="",G646=""),"",EDATE(G646,F646))</f>
        <v/>
      </c>
      <c r="I646" s="20">
        <f>IF(H646="","",IF(H646&lt;TODAY(),"OVERDUE","No"))</f>
        <v/>
      </c>
      <c r="J646" s="17" t="n"/>
    </row>
    <row r="647">
      <c r="A647" s="17" t="n"/>
      <c r="B647" s="17" t="n"/>
      <c r="C647" s="17" t="n"/>
      <c r="D647" s="17" t="n"/>
      <c r="E647" s="17" t="n"/>
      <c r="F647" s="17" t="n"/>
      <c r="G647" s="18" t="n"/>
      <c r="H647" s="19">
        <f>IF(OR(F647="",G647=""),"",EDATE(G647,F647))</f>
        <v/>
      </c>
      <c r="I647" s="20">
        <f>IF(H647="","",IF(H647&lt;TODAY(),"OVERDUE","No"))</f>
        <v/>
      </c>
      <c r="J647" s="17" t="n"/>
    </row>
    <row r="648">
      <c r="A648" s="17" t="n"/>
      <c r="B648" s="17" t="n"/>
      <c r="C648" s="17" t="n"/>
      <c r="D648" s="17" t="n"/>
      <c r="E648" s="17" t="n"/>
      <c r="F648" s="17" t="n"/>
      <c r="G648" s="18" t="n"/>
      <c r="H648" s="19">
        <f>IF(OR(F648="",G648=""),"",EDATE(G648,F648))</f>
        <v/>
      </c>
      <c r="I648" s="20">
        <f>IF(H648="","",IF(H648&lt;TODAY(),"OVERDUE","No"))</f>
        <v/>
      </c>
      <c r="J648" s="17" t="n"/>
    </row>
    <row r="649">
      <c r="A649" s="17" t="n"/>
      <c r="B649" s="17" t="n"/>
      <c r="C649" s="17" t="n"/>
      <c r="D649" s="17" t="n"/>
      <c r="E649" s="17" t="n"/>
      <c r="F649" s="17" t="n"/>
      <c r="G649" s="18" t="n"/>
      <c r="H649" s="19">
        <f>IF(OR(F649="",G649=""),"",EDATE(G649,F649))</f>
        <v/>
      </c>
      <c r="I649" s="20">
        <f>IF(H649="","",IF(H649&lt;TODAY(),"OVERDUE","No"))</f>
        <v/>
      </c>
      <c r="J649" s="17" t="n"/>
    </row>
    <row r="650">
      <c r="A650" s="17" t="n"/>
      <c r="B650" s="17" t="n"/>
      <c r="C650" s="17" t="n"/>
      <c r="D650" s="17" t="n"/>
      <c r="E650" s="17" t="n"/>
      <c r="F650" s="17" t="n"/>
      <c r="G650" s="18" t="n"/>
      <c r="H650" s="19">
        <f>IF(OR(F650="",G650=""),"",EDATE(G650,F650))</f>
        <v/>
      </c>
      <c r="I650" s="20">
        <f>IF(H650="","",IF(H650&lt;TODAY(),"OVERDUE","No"))</f>
        <v/>
      </c>
      <c r="J650" s="17" t="n"/>
    </row>
    <row r="651">
      <c r="A651" s="17" t="n"/>
      <c r="B651" s="17" t="n"/>
      <c r="C651" s="17" t="n"/>
      <c r="D651" s="17" t="n"/>
      <c r="E651" s="17" t="n"/>
      <c r="F651" s="17" t="n"/>
      <c r="G651" s="18" t="n"/>
      <c r="H651" s="19">
        <f>IF(OR(F651="",G651=""),"",EDATE(G651,F651))</f>
        <v/>
      </c>
      <c r="I651" s="20">
        <f>IF(H651="","",IF(H651&lt;TODAY(),"OVERDUE","No"))</f>
        <v/>
      </c>
      <c r="J651" s="17" t="n"/>
    </row>
    <row r="652">
      <c r="A652" s="17" t="n"/>
      <c r="B652" s="17" t="n"/>
      <c r="C652" s="17" t="n"/>
      <c r="D652" s="17" t="n"/>
      <c r="E652" s="17" t="n"/>
      <c r="F652" s="17" t="n"/>
      <c r="G652" s="18" t="n"/>
      <c r="H652" s="19">
        <f>IF(OR(F652="",G652=""),"",EDATE(G652,F652))</f>
        <v/>
      </c>
      <c r="I652" s="20">
        <f>IF(H652="","",IF(H652&lt;TODAY(),"OVERDUE","No"))</f>
        <v/>
      </c>
      <c r="J652" s="17" t="n"/>
    </row>
    <row r="653">
      <c r="A653" s="17" t="n"/>
      <c r="B653" s="17" t="n"/>
      <c r="C653" s="17" t="n"/>
      <c r="D653" s="17" t="n"/>
      <c r="E653" s="17" t="n"/>
      <c r="F653" s="17" t="n"/>
      <c r="G653" s="18" t="n"/>
      <c r="H653" s="19">
        <f>IF(OR(F653="",G653=""),"",EDATE(G653,F653))</f>
        <v/>
      </c>
      <c r="I653" s="20">
        <f>IF(H653="","",IF(H653&lt;TODAY(),"OVERDUE","No"))</f>
        <v/>
      </c>
      <c r="J653" s="17" t="n"/>
    </row>
    <row r="654">
      <c r="A654" s="17" t="n"/>
      <c r="B654" s="17" t="n"/>
      <c r="C654" s="17" t="n"/>
      <c r="D654" s="17" t="n"/>
      <c r="E654" s="17" t="n"/>
      <c r="F654" s="17" t="n"/>
      <c r="G654" s="18" t="n"/>
      <c r="H654" s="19">
        <f>IF(OR(F654="",G654=""),"",EDATE(G654,F654))</f>
        <v/>
      </c>
      <c r="I654" s="20">
        <f>IF(H654="","",IF(H654&lt;TODAY(),"OVERDUE","No"))</f>
        <v/>
      </c>
      <c r="J654" s="17" t="n"/>
    </row>
    <row r="655">
      <c r="A655" s="17" t="n"/>
      <c r="B655" s="17" t="n"/>
      <c r="C655" s="17" t="n"/>
      <c r="D655" s="17" t="n"/>
      <c r="E655" s="17" t="n"/>
      <c r="F655" s="17" t="n"/>
      <c r="G655" s="18" t="n"/>
      <c r="H655" s="19">
        <f>IF(OR(F655="",G655=""),"",EDATE(G655,F655))</f>
        <v/>
      </c>
      <c r="I655" s="20">
        <f>IF(H655="","",IF(H655&lt;TODAY(),"OVERDUE","No"))</f>
        <v/>
      </c>
      <c r="J655" s="17" t="n"/>
    </row>
    <row r="656">
      <c r="A656" s="17" t="n"/>
      <c r="B656" s="17" t="n"/>
      <c r="C656" s="17" t="n"/>
      <c r="D656" s="17" t="n"/>
      <c r="E656" s="17" t="n"/>
      <c r="F656" s="17" t="n"/>
      <c r="G656" s="18" t="n"/>
      <c r="H656" s="19">
        <f>IF(OR(F656="",G656=""),"",EDATE(G656,F656))</f>
        <v/>
      </c>
      <c r="I656" s="20">
        <f>IF(H656="","",IF(H656&lt;TODAY(),"OVERDUE","No"))</f>
        <v/>
      </c>
      <c r="J656" s="17" t="n"/>
    </row>
    <row r="657">
      <c r="A657" s="17" t="n"/>
      <c r="B657" s="17" t="n"/>
      <c r="C657" s="17" t="n"/>
      <c r="D657" s="17" t="n"/>
      <c r="E657" s="17" t="n"/>
      <c r="F657" s="17" t="n"/>
      <c r="G657" s="18" t="n"/>
      <c r="H657" s="19">
        <f>IF(OR(F657="",G657=""),"",EDATE(G657,F657))</f>
        <v/>
      </c>
      <c r="I657" s="20">
        <f>IF(H657="","",IF(H657&lt;TODAY(),"OVERDUE","No"))</f>
        <v/>
      </c>
      <c r="J657" s="17" t="n"/>
    </row>
    <row r="658">
      <c r="A658" s="17" t="n"/>
      <c r="B658" s="17" t="n"/>
      <c r="C658" s="17" t="n"/>
      <c r="D658" s="17" t="n"/>
      <c r="E658" s="17" t="n"/>
      <c r="F658" s="17" t="n"/>
      <c r="G658" s="18" t="n"/>
      <c r="H658" s="19">
        <f>IF(OR(F658="",G658=""),"",EDATE(G658,F658))</f>
        <v/>
      </c>
      <c r="I658" s="20">
        <f>IF(H658="","",IF(H658&lt;TODAY(),"OVERDUE","No"))</f>
        <v/>
      </c>
      <c r="J658" s="17" t="n"/>
    </row>
    <row r="659">
      <c r="A659" s="17" t="n"/>
      <c r="B659" s="17" t="n"/>
      <c r="C659" s="17" t="n"/>
      <c r="D659" s="17" t="n"/>
      <c r="E659" s="17" t="n"/>
      <c r="F659" s="17" t="n"/>
      <c r="G659" s="18" t="n"/>
      <c r="H659" s="19">
        <f>IF(OR(F659="",G659=""),"",EDATE(G659,F659))</f>
        <v/>
      </c>
      <c r="I659" s="20">
        <f>IF(H659="","",IF(H659&lt;TODAY(),"OVERDUE","No"))</f>
        <v/>
      </c>
      <c r="J659" s="17" t="n"/>
    </row>
    <row r="660">
      <c r="A660" s="17" t="n"/>
      <c r="B660" s="17" t="n"/>
      <c r="C660" s="17" t="n"/>
      <c r="D660" s="17" t="n"/>
      <c r="E660" s="17" t="n"/>
      <c r="F660" s="17" t="n"/>
      <c r="G660" s="18" t="n"/>
      <c r="H660" s="19">
        <f>IF(OR(F660="",G660=""),"",EDATE(G660,F660))</f>
        <v/>
      </c>
      <c r="I660" s="20">
        <f>IF(H660="","",IF(H660&lt;TODAY(),"OVERDUE","No"))</f>
        <v/>
      </c>
      <c r="J660" s="17" t="n"/>
    </row>
    <row r="661">
      <c r="A661" s="17" t="n"/>
      <c r="B661" s="17" t="n"/>
      <c r="C661" s="17" t="n"/>
      <c r="D661" s="17" t="n"/>
      <c r="E661" s="17" t="n"/>
      <c r="F661" s="17" t="n"/>
      <c r="G661" s="18" t="n"/>
      <c r="H661" s="19">
        <f>IF(OR(F661="",G661=""),"",EDATE(G661,F661))</f>
        <v/>
      </c>
      <c r="I661" s="20">
        <f>IF(H661="","",IF(H661&lt;TODAY(),"OVERDUE","No"))</f>
        <v/>
      </c>
      <c r="J661" s="17" t="n"/>
    </row>
    <row r="662">
      <c r="A662" s="17" t="n"/>
      <c r="B662" s="17" t="n"/>
      <c r="C662" s="17" t="n"/>
      <c r="D662" s="17" t="n"/>
      <c r="E662" s="17" t="n"/>
      <c r="F662" s="17" t="n"/>
      <c r="G662" s="18" t="n"/>
      <c r="H662" s="19">
        <f>IF(OR(F662="",G662=""),"",EDATE(G662,F662))</f>
        <v/>
      </c>
      <c r="I662" s="20">
        <f>IF(H662="","",IF(H662&lt;TODAY(),"OVERDUE","No"))</f>
        <v/>
      </c>
      <c r="J662" s="17" t="n"/>
    </row>
    <row r="663">
      <c r="A663" s="17" t="n"/>
      <c r="B663" s="17" t="n"/>
      <c r="C663" s="17" t="n"/>
      <c r="D663" s="17" t="n"/>
      <c r="E663" s="17" t="n"/>
      <c r="F663" s="17" t="n"/>
      <c r="G663" s="18" t="n"/>
      <c r="H663" s="19">
        <f>IF(OR(F663="",G663=""),"",EDATE(G663,F663))</f>
        <v/>
      </c>
      <c r="I663" s="20">
        <f>IF(H663="","",IF(H663&lt;TODAY(),"OVERDUE","No"))</f>
        <v/>
      </c>
      <c r="J663" s="17" t="n"/>
    </row>
    <row r="664">
      <c r="A664" s="17" t="n"/>
      <c r="B664" s="17" t="n"/>
      <c r="C664" s="17" t="n"/>
      <c r="D664" s="17" t="n"/>
      <c r="E664" s="17" t="n"/>
      <c r="F664" s="17" t="n"/>
      <c r="G664" s="18" t="n"/>
      <c r="H664" s="19">
        <f>IF(OR(F664="",G664=""),"",EDATE(G664,F664))</f>
        <v/>
      </c>
      <c r="I664" s="20">
        <f>IF(H664="","",IF(H664&lt;TODAY(),"OVERDUE","No"))</f>
        <v/>
      </c>
      <c r="J664" s="17" t="n"/>
    </row>
    <row r="665">
      <c r="A665" s="17" t="n"/>
      <c r="B665" s="17" t="n"/>
      <c r="C665" s="17" t="n"/>
      <c r="D665" s="17" t="n"/>
      <c r="E665" s="17" t="n"/>
      <c r="F665" s="17" t="n"/>
      <c r="G665" s="18" t="n"/>
      <c r="H665" s="19">
        <f>IF(OR(F665="",G665=""),"",EDATE(G665,F665))</f>
        <v/>
      </c>
      <c r="I665" s="20">
        <f>IF(H665="","",IF(H665&lt;TODAY(),"OVERDUE","No"))</f>
        <v/>
      </c>
      <c r="J665" s="17" t="n"/>
    </row>
    <row r="666">
      <c r="A666" s="17" t="n"/>
      <c r="B666" s="17" t="n"/>
      <c r="C666" s="17" t="n"/>
      <c r="D666" s="17" t="n"/>
      <c r="E666" s="17" t="n"/>
      <c r="F666" s="17" t="n"/>
      <c r="G666" s="18" t="n"/>
      <c r="H666" s="19">
        <f>IF(OR(F666="",G666=""),"",EDATE(G666,F666))</f>
        <v/>
      </c>
      <c r="I666" s="20">
        <f>IF(H666="","",IF(H666&lt;TODAY(),"OVERDUE","No"))</f>
        <v/>
      </c>
      <c r="J666" s="17" t="n"/>
    </row>
    <row r="667">
      <c r="A667" s="17" t="n"/>
      <c r="B667" s="17" t="n"/>
      <c r="C667" s="17" t="n"/>
      <c r="D667" s="17" t="n"/>
      <c r="E667" s="17" t="n"/>
      <c r="F667" s="17" t="n"/>
      <c r="G667" s="18" t="n"/>
      <c r="H667" s="19">
        <f>IF(OR(F667="",G667=""),"",EDATE(G667,F667))</f>
        <v/>
      </c>
      <c r="I667" s="20">
        <f>IF(H667="","",IF(H667&lt;TODAY(),"OVERDUE","No"))</f>
        <v/>
      </c>
      <c r="J667" s="17" t="n"/>
    </row>
    <row r="668">
      <c r="A668" s="17" t="n"/>
      <c r="B668" s="17" t="n"/>
      <c r="C668" s="17" t="n"/>
      <c r="D668" s="17" t="n"/>
      <c r="E668" s="17" t="n"/>
      <c r="F668" s="17" t="n"/>
      <c r="G668" s="18" t="n"/>
      <c r="H668" s="19">
        <f>IF(OR(F668="",G668=""),"",EDATE(G668,F668))</f>
        <v/>
      </c>
      <c r="I668" s="20">
        <f>IF(H668="","",IF(H668&lt;TODAY(),"OVERDUE","No"))</f>
        <v/>
      </c>
      <c r="J668" s="17" t="n"/>
    </row>
    <row r="669">
      <c r="A669" s="17" t="n"/>
      <c r="B669" s="17" t="n"/>
      <c r="C669" s="17" t="n"/>
      <c r="D669" s="17" t="n"/>
      <c r="E669" s="17" t="n"/>
      <c r="F669" s="17" t="n"/>
      <c r="G669" s="18" t="n"/>
      <c r="H669" s="19">
        <f>IF(OR(F669="",G669=""),"",EDATE(G669,F669))</f>
        <v/>
      </c>
      <c r="I669" s="20">
        <f>IF(H669="","",IF(H669&lt;TODAY(),"OVERDUE","No"))</f>
        <v/>
      </c>
      <c r="J669" s="17" t="n"/>
    </row>
    <row r="670">
      <c r="A670" s="17" t="n"/>
      <c r="B670" s="17" t="n"/>
      <c r="C670" s="17" t="n"/>
      <c r="D670" s="17" t="n"/>
      <c r="E670" s="17" t="n"/>
      <c r="F670" s="17" t="n"/>
      <c r="G670" s="18" t="n"/>
      <c r="H670" s="19">
        <f>IF(OR(F670="",G670=""),"",EDATE(G670,F670))</f>
        <v/>
      </c>
      <c r="I670" s="20">
        <f>IF(H670="","",IF(H670&lt;TODAY(),"OVERDUE","No"))</f>
        <v/>
      </c>
      <c r="J670" s="17" t="n"/>
    </row>
    <row r="671">
      <c r="A671" s="17" t="n"/>
      <c r="B671" s="17" t="n"/>
      <c r="C671" s="17" t="n"/>
      <c r="D671" s="17" t="n"/>
      <c r="E671" s="17" t="n"/>
      <c r="F671" s="17" t="n"/>
      <c r="G671" s="18" t="n"/>
      <c r="H671" s="19">
        <f>IF(OR(F671="",G671=""),"",EDATE(G671,F671))</f>
        <v/>
      </c>
      <c r="I671" s="20">
        <f>IF(H671="","",IF(H671&lt;TODAY(),"OVERDUE","No"))</f>
        <v/>
      </c>
      <c r="J671" s="17" t="n"/>
    </row>
    <row r="672">
      <c r="A672" s="17" t="n"/>
      <c r="B672" s="17" t="n"/>
      <c r="C672" s="17" t="n"/>
      <c r="D672" s="17" t="n"/>
      <c r="E672" s="17" t="n"/>
      <c r="F672" s="17" t="n"/>
      <c r="G672" s="18" t="n"/>
      <c r="H672" s="19">
        <f>IF(OR(F672="",G672=""),"",EDATE(G672,F672))</f>
        <v/>
      </c>
      <c r="I672" s="20">
        <f>IF(H672="","",IF(H672&lt;TODAY(),"OVERDUE","No"))</f>
        <v/>
      </c>
      <c r="J672" s="17" t="n"/>
    </row>
    <row r="673">
      <c r="A673" s="17" t="n"/>
      <c r="B673" s="17" t="n"/>
      <c r="C673" s="17" t="n"/>
      <c r="D673" s="17" t="n"/>
      <c r="E673" s="17" t="n"/>
      <c r="F673" s="17" t="n"/>
      <c r="G673" s="18" t="n"/>
      <c r="H673" s="19">
        <f>IF(OR(F673="",G673=""),"",EDATE(G673,F673))</f>
        <v/>
      </c>
      <c r="I673" s="20">
        <f>IF(H673="","",IF(H673&lt;TODAY(),"OVERDUE","No"))</f>
        <v/>
      </c>
      <c r="J673" s="17" t="n"/>
    </row>
    <row r="674">
      <c r="A674" s="17" t="n"/>
      <c r="B674" s="17" t="n"/>
      <c r="C674" s="17" t="n"/>
      <c r="D674" s="17" t="n"/>
      <c r="E674" s="17" t="n"/>
      <c r="F674" s="17" t="n"/>
      <c r="G674" s="18" t="n"/>
      <c r="H674" s="19">
        <f>IF(OR(F674="",G674=""),"",EDATE(G674,F674))</f>
        <v/>
      </c>
      <c r="I674" s="20">
        <f>IF(H674="","",IF(H674&lt;TODAY(),"OVERDUE","No"))</f>
        <v/>
      </c>
      <c r="J674" s="17" t="n"/>
    </row>
    <row r="675">
      <c r="A675" s="17" t="n"/>
      <c r="B675" s="17" t="n"/>
      <c r="C675" s="17" t="n"/>
      <c r="D675" s="17" t="n"/>
      <c r="E675" s="17" t="n"/>
      <c r="F675" s="17" t="n"/>
      <c r="G675" s="18" t="n"/>
      <c r="H675" s="19">
        <f>IF(OR(F675="",G675=""),"",EDATE(G675,F675))</f>
        <v/>
      </c>
      <c r="I675" s="20">
        <f>IF(H675="","",IF(H675&lt;TODAY(),"OVERDUE","No"))</f>
        <v/>
      </c>
      <c r="J675" s="17" t="n"/>
    </row>
    <row r="676">
      <c r="A676" s="17" t="n"/>
      <c r="B676" s="17" t="n"/>
      <c r="C676" s="17" t="n"/>
      <c r="D676" s="17" t="n"/>
      <c r="E676" s="17" t="n"/>
      <c r="F676" s="17" t="n"/>
      <c r="G676" s="18" t="n"/>
      <c r="H676" s="19">
        <f>IF(OR(F676="",G676=""),"",EDATE(G676,F676))</f>
        <v/>
      </c>
      <c r="I676" s="20">
        <f>IF(H676="","",IF(H676&lt;TODAY(),"OVERDUE","No"))</f>
        <v/>
      </c>
      <c r="J676" s="17" t="n"/>
    </row>
    <row r="677">
      <c r="A677" s="17" t="n"/>
      <c r="B677" s="17" t="n"/>
      <c r="C677" s="17" t="n"/>
      <c r="D677" s="17" t="n"/>
      <c r="E677" s="17" t="n"/>
      <c r="F677" s="17" t="n"/>
      <c r="G677" s="18" t="n"/>
      <c r="H677" s="19">
        <f>IF(OR(F677="",G677=""),"",EDATE(G677,F677))</f>
        <v/>
      </c>
      <c r="I677" s="20">
        <f>IF(H677="","",IF(H677&lt;TODAY(),"OVERDUE","No"))</f>
        <v/>
      </c>
      <c r="J677" s="17" t="n"/>
    </row>
    <row r="678">
      <c r="A678" s="17" t="n"/>
      <c r="B678" s="17" t="n"/>
      <c r="C678" s="17" t="n"/>
      <c r="D678" s="17" t="n"/>
      <c r="E678" s="17" t="n"/>
      <c r="F678" s="17" t="n"/>
      <c r="G678" s="18" t="n"/>
      <c r="H678" s="19">
        <f>IF(OR(F678="",G678=""),"",EDATE(G678,F678))</f>
        <v/>
      </c>
      <c r="I678" s="20">
        <f>IF(H678="","",IF(H678&lt;TODAY(),"OVERDUE","No"))</f>
        <v/>
      </c>
      <c r="J678" s="17" t="n"/>
    </row>
    <row r="679">
      <c r="A679" s="17" t="n"/>
      <c r="B679" s="17" t="n"/>
      <c r="C679" s="17" t="n"/>
      <c r="D679" s="17" t="n"/>
      <c r="E679" s="17" t="n"/>
      <c r="F679" s="17" t="n"/>
      <c r="G679" s="18" t="n"/>
      <c r="H679" s="19">
        <f>IF(OR(F679="",G679=""),"",EDATE(G679,F679))</f>
        <v/>
      </c>
      <c r="I679" s="20">
        <f>IF(H679="","",IF(H679&lt;TODAY(),"OVERDUE","No"))</f>
        <v/>
      </c>
      <c r="J679" s="17" t="n"/>
    </row>
    <row r="680">
      <c r="A680" s="17" t="n"/>
      <c r="B680" s="17" t="n"/>
      <c r="C680" s="17" t="n"/>
      <c r="D680" s="17" t="n"/>
      <c r="E680" s="17" t="n"/>
      <c r="F680" s="17" t="n"/>
      <c r="G680" s="18" t="n"/>
      <c r="H680" s="19">
        <f>IF(OR(F680="",G680=""),"",EDATE(G680,F680))</f>
        <v/>
      </c>
      <c r="I680" s="20">
        <f>IF(H680="","",IF(H680&lt;TODAY(),"OVERDUE","No"))</f>
        <v/>
      </c>
      <c r="J680" s="17" t="n"/>
    </row>
    <row r="681">
      <c r="A681" s="17" t="n"/>
      <c r="B681" s="17" t="n"/>
      <c r="C681" s="17" t="n"/>
      <c r="D681" s="17" t="n"/>
      <c r="E681" s="17" t="n"/>
      <c r="F681" s="17" t="n"/>
      <c r="G681" s="18" t="n"/>
      <c r="H681" s="19">
        <f>IF(OR(F681="",G681=""),"",EDATE(G681,F681))</f>
        <v/>
      </c>
      <c r="I681" s="20">
        <f>IF(H681="","",IF(H681&lt;TODAY(),"OVERDUE","No"))</f>
        <v/>
      </c>
      <c r="J681" s="17" t="n"/>
    </row>
    <row r="682">
      <c r="A682" s="17" t="n"/>
      <c r="B682" s="17" t="n"/>
      <c r="C682" s="17" t="n"/>
      <c r="D682" s="17" t="n"/>
      <c r="E682" s="17" t="n"/>
      <c r="F682" s="17" t="n"/>
      <c r="G682" s="18" t="n"/>
      <c r="H682" s="19">
        <f>IF(OR(F682="",G682=""),"",EDATE(G682,F682))</f>
        <v/>
      </c>
      <c r="I682" s="20">
        <f>IF(H682="","",IF(H682&lt;TODAY(),"OVERDUE","No"))</f>
        <v/>
      </c>
      <c r="J682" s="17" t="n"/>
    </row>
    <row r="683">
      <c r="A683" s="17" t="n"/>
      <c r="B683" s="17" t="n"/>
      <c r="C683" s="17" t="n"/>
      <c r="D683" s="17" t="n"/>
      <c r="E683" s="17" t="n"/>
      <c r="F683" s="17" t="n"/>
      <c r="G683" s="18" t="n"/>
      <c r="H683" s="19">
        <f>IF(OR(F683="",G683=""),"",EDATE(G683,F683))</f>
        <v/>
      </c>
      <c r="I683" s="20">
        <f>IF(H683="","",IF(H683&lt;TODAY(),"OVERDUE","No"))</f>
        <v/>
      </c>
      <c r="J683" s="17" t="n"/>
    </row>
    <row r="684">
      <c r="A684" s="17" t="n"/>
      <c r="B684" s="17" t="n"/>
      <c r="C684" s="17" t="n"/>
      <c r="D684" s="17" t="n"/>
      <c r="E684" s="17" t="n"/>
      <c r="F684" s="17" t="n"/>
      <c r="G684" s="18" t="n"/>
      <c r="H684" s="19">
        <f>IF(OR(F684="",G684=""),"",EDATE(G684,F684))</f>
        <v/>
      </c>
      <c r="I684" s="20">
        <f>IF(H684="","",IF(H684&lt;TODAY(),"OVERDUE","No"))</f>
        <v/>
      </c>
      <c r="J684" s="17" t="n"/>
    </row>
    <row r="685">
      <c r="A685" s="17" t="n"/>
      <c r="B685" s="17" t="n"/>
      <c r="C685" s="17" t="n"/>
      <c r="D685" s="17" t="n"/>
      <c r="E685" s="17" t="n"/>
      <c r="F685" s="17" t="n"/>
      <c r="G685" s="18" t="n"/>
      <c r="H685" s="19">
        <f>IF(OR(F685="",G685=""),"",EDATE(G685,F685))</f>
        <v/>
      </c>
      <c r="I685" s="20">
        <f>IF(H685="","",IF(H685&lt;TODAY(),"OVERDUE","No"))</f>
        <v/>
      </c>
      <c r="J685" s="17" t="n"/>
    </row>
    <row r="686">
      <c r="A686" s="17" t="n"/>
      <c r="B686" s="17" t="n"/>
      <c r="C686" s="17" t="n"/>
      <c r="D686" s="17" t="n"/>
      <c r="E686" s="17" t="n"/>
      <c r="F686" s="17" t="n"/>
      <c r="G686" s="18" t="n"/>
      <c r="H686" s="19">
        <f>IF(OR(F686="",G686=""),"",EDATE(G686,F686))</f>
        <v/>
      </c>
      <c r="I686" s="20">
        <f>IF(H686="","",IF(H686&lt;TODAY(),"OVERDUE","No"))</f>
        <v/>
      </c>
      <c r="J686" s="17" t="n"/>
    </row>
    <row r="687">
      <c r="A687" s="17" t="n"/>
      <c r="B687" s="17" t="n"/>
      <c r="C687" s="17" t="n"/>
      <c r="D687" s="17" t="n"/>
      <c r="E687" s="17" t="n"/>
      <c r="F687" s="17" t="n"/>
      <c r="G687" s="18" t="n"/>
      <c r="H687" s="19">
        <f>IF(OR(F687="",G687=""),"",EDATE(G687,F687))</f>
        <v/>
      </c>
      <c r="I687" s="20">
        <f>IF(H687="","",IF(H687&lt;TODAY(),"OVERDUE","No"))</f>
        <v/>
      </c>
      <c r="J687" s="17" t="n"/>
    </row>
    <row r="688">
      <c r="A688" s="17" t="n"/>
      <c r="B688" s="17" t="n"/>
      <c r="C688" s="17" t="n"/>
      <c r="D688" s="17" t="n"/>
      <c r="E688" s="17" t="n"/>
      <c r="F688" s="17" t="n"/>
      <c r="G688" s="18" t="n"/>
      <c r="H688" s="19">
        <f>IF(OR(F688="",G688=""),"",EDATE(G688,F688))</f>
        <v/>
      </c>
      <c r="I688" s="20">
        <f>IF(H688="","",IF(H688&lt;TODAY(),"OVERDUE","No"))</f>
        <v/>
      </c>
      <c r="J688" s="17" t="n"/>
    </row>
    <row r="689">
      <c r="A689" s="17" t="n"/>
      <c r="B689" s="17" t="n"/>
      <c r="C689" s="17" t="n"/>
      <c r="D689" s="17" t="n"/>
      <c r="E689" s="17" t="n"/>
      <c r="F689" s="17" t="n"/>
      <c r="G689" s="18" t="n"/>
      <c r="H689" s="19">
        <f>IF(OR(F689="",G689=""),"",EDATE(G689,F689))</f>
        <v/>
      </c>
      <c r="I689" s="20">
        <f>IF(H689="","",IF(H689&lt;TODAY(),"OVERDUE","No"))</f>
        <v/>
      </c>
      <c r="J689" s="17" t="n"/>
    </row>
    <row r="690">
      <c r="A690" s="17" t="n"/>
      <c r="B690" s="17" t="n"/>
      <c r="C690" s="17" t="n"/>
      <c r="D690" s="17" t="n"/>
      <c r="E690" s="17" t="n"/>
      <c r="F690" s="17" t="n"/>
      <c r="G690" s="18" t="n"/>
      <c r="H690" s="19">
        <f>IF(OR(F690="",G690=""),"",EDATE(G690,F690))</f>
        <v/>
      </c>
      <c r="I690" s="20">
        <f>IF(H690="","",IF(H690&lt;TODAY(),"OVERDUE","No"))</f>
        <v/>
      </c>
      <c r="J690" s="17" t="n"/>
    </row>
    <row r="691">
      <c r="A691" s="17" t="n"/>
      <c r="B691" s="17" t="n"/>
      <c r="C691" s="17" t="n"/>
      <c r="D691" s="17" t="n"/>
      <c r="E691" s="17" t="n"/>
      <c r="F691" s="17" t="n"/>
      <c r="G691" s="18" t="n"/>
      <c r="H691" s="19">
        <f>IF(OR(F691="",G691=""),"",EDATE(G691,F691))</f>
        <v/>
      </c>
      <c r="I691" s="20">
        <f>IF(H691="","",IF(H691&lt;TODAY(),"OVERDUE","No"))</f>
        <v/>
      </c>
      <c r="J691" s="17" t="n"/>
    </row>
    <row r="692">
      <c r="A692" s="17" t="n"/>
      <c r="B692" s="17" t="n"/>
      <c r="C692" s="17" t="n"/>
      <c r="D692" s="17" t="n"/>
      <c r="E692" s="17" t="n"/>
      <c r="F692" s="17" t="n"/>
      <c r="G692" s="18" t="n"/>
      <c r="H692" s="19">
        <f>IF(OR(F692="",G692=""),"",EDATE(G692,F692))</f>
        <v/>
      </c>
      <c r="I692" s="20">
        <f>IF(H692="","",IF(H692&lt;TODAY(),"OVERDUE","No"))</f>
        <v/>
      </c>
      <c r="J692" s="17" t="n"/>
    </row>
    <row r="693">
      <c r="A693" s="17" t="n"/>
      <c r="B693" s="17" t="n"/>
      <c r="C693" s="17" t="n"/>
      <c r="D693" s="17" t="n"/>
      <c r="E693" s="17" t="n"/>
      <c r="F693" s="17" t="n"/>
      <c r="G693" s="18" t="n"/>
      <c r="H693" s="19">
        <f>IF(OR(F693="",G693=""),"",EDATE(G693,F693))</f>
        <v/>
      </c>
      <c r="I693" s="20">
        <f>IF(H693="","",IF(H693&lt;TODAY(),"OVERDUE","No"))</f>
        <v/>
      </c>
      <c r="J693" s="17" t="n"/>
    </row>
    <row r="694">
      <c r="A694" s="17" t="n"/>
      <c r="B694" s="17" t="n"/>
      <c r="C694" s="17" t="n"/>
      <c r="D694" s="17" t="n"/>
      <c r="E694" s="17" t="n"/>
      <c r="F694" s="17" t="n"/>
      <c r="G694" s="18" t="n"/>
      <c r="H694" s="19">
        <f>IF(OR(F694="",G694=""),"",EDATE(G694,F694))</f>
        <v/>
      </c>
      <c r="I694" s="20">
        <f>IF(H694="","",IF(H694&lt;TODAY(),"OVERDUE","No"))</f>
        <v/>
      </c>
      <c r="J694" s="17" t="n"/>
    </row>
    <row r="695">
      <c r="A695" s="17" t="n"/>
      <c r="B695" s="17" t="n"/>
      <c r="C695" s="17" t="n"/>
      <c r="D695" s="17" t="n"/>
      <c r="E695" s="17" t="n"/>
      <c r="F695" s="17" t="n"/>
      <c r="G695" s="18" t="n"/>
      <c r="H695" s="19">
        <f>IF(OR(F695="",G695=""),"",EDATE(G695,F695))</f>
        <v/>
      </c>
      <c r="I695" s="20">
        <f>IF(H695="","",IF(H695&lt;TODAY(),"OVERDUE","No"))</f>
        <v/>
      </c>
      <c r="J695" s="17" t="n"/>
    </row>
    <row r="696">
      <c r="A696" s="17" t="n"/>
      <c r="B696" s="17" t="n"/>
      <c r="C696" s="17" t="n"/>
      <c r="D696" s="17" t="n"/>
      <c r="E696" s="17" t="n"/>
      <c r="F696" s="17" t="n"/>
      <c r="G696" s="18" t="n"/>
      <c r="H696" s="19">
        <f>IF(OR(F696="",G696=""),"",EDATE(G696,F696))</f>
        <v/>
      </c>
      <c r="I696" s="20">
        <f>IF(H696="","",IF(H696&lt;TODAY(),"OVERDUE","No"))</f>
        <v/>
      </c>
      <c r="J696" s="17" t="n"/>
    </row>
    <row r="697">
      <c r="A697" s="17" t="n"/>
      <c r="B697" s="17" t="n"/>
      <c r="C697" s="17" t="n"/>
      <c r="D697" s="17" t="n"/>
      <c r="E697" s="17" t="n"/>
      <c r="F697" s="17" t="n"/>
      <c r="G697" s="18" t="n"/>
      <c r="H697" s="19">
        <f>IF(OR(F697="",G697=""),"",EDATE(G697,F697))</f>
        <v/>
      </c>
      <c r="I697" s="20">
        <f>IF(H697="","",IF(H697&lt;TODAY(),"OVERDUE","No"))</f>
        <v/>
      </c>
      <c r="J697" s="17" t="n"/>
    </row>
    <row r="698">
      <c r="A698" s="17" t="n"/>
      <c r="B698" s="17" t="n"/>
      <c r="C698" s="17" t="n"/>
      <c r="D698" s="17" t="n"/>
      <c r="E698" s="17" t="n"/>
      <c r="F698" s="17" t="n"/>
      <c r="G698" s="18" t="n"/>
      <c r="H698" s="19">
        <f>IF(OR(F698="",G698=""),"",EDATE(G698,F698))</f>
        <v/>
      </c>
      <c r="I698" s="20">
        <f>IF(H698="","",IF(H698&lt;TODAY(),"OVERDUE","No"))</f>
        <v/>
      </c>
      <c r="J698" s="17" t="n"/>
    </row>
    <row r="699">
      <c r="A699" s="17" t="n"/>
      <c r="B699" s="17" t="n"/>
      <c r="C699" s="17" t="n"/>
      <c r="D699" s="17" t="n"/>
      <c r="E699" s="17" t="n"/>
      <c r="F699" s="17" t="n"/>
      <c r="G699" s="18" t="n"/>
      <c r="H699" s="19">
        <f>IF(OR(F699="",G699=""),"",EDATE(G699,F699))</f>
        <v/>
      </c>
      <c r="I699" s="20">
        <f>IF(H699="","",IF(H699&lt;TODAY(),"OVERDUE","No"))</f>
        <v/>
      </c>
      <c r="J699" s="17" t="n"/>
    </row>
    <row r="700">
      <c r="A700" s="17" t="n"/>
      <c r="B700" s="17" t="n"/>
      <c r="C700" s="17" t="n"/>
      <c r="D700" s="17" t="n"/>
      <c r="E700" s="17" t="n"/>
      <c r="F700" s="17" t="n"/>
      <c r="G700" s="18" t="n"/>
      <c r="H700" s="19">
        <f>IF(OR(F700="",G700=""),"",EDATE(G700,F700))</f>
        <v/>
      </c>
      <c r="I700" s="20">
        <f>IF(H700="","",IF(H700&lt;TODAY(),"OVERDUE","No"))</f>
        <v/>
      </c>
      <c r="J700" s="17" t="n"/>
    </row>
    <row r="701">
      <c r="A701" s="17" t="n"/>
      <c r="B701" s="17" t="n"/>
      <c r="C701" s="17" t="n"/>
      <c r="D701" s="17" t="n"/>
      <c r="E701" s="17" t="n"/>
      <c r="F701" s="17" t="n"/>
      <c r="G701" s="18" t="n"/>
      <c r="H701" s="19">
        <f>IF(OR(F701="",G701=""),"",EDATE(G701,F701))</f>
        <v/>
      </c>
      <c r="I701" s="20">
        <f>IF(H701="","",IF(H701&lt;TODAY(),"OVERDUE","No"))</f>
        <v/>
      </c>
      <c r="J701" s="17" t="n"/>
    </row>
    <row r="702">
      <c r="A702" s="17" t="n"/>
      <c r="B702" s="17" t="n"/>
      <c r="C702" s="17" t="n"/>
      <c r="D702" s="17" t="n"/>
      <c r="E702" s="17" t="n"/>
      <c r="F702" s="17" t="n"/>
      <c r="G702" s="18" t="n"/>
      <c r="H702" s="19">
        <f>IF(OR(F702="",G702=""),"",EDATE(G702,F702))</f>
        <v/>
      </c>
      <c r="I702" s="20">
        <f>IF(H702="","",IF(H702&lt;TODAY(),"OVERDUE","No"))</f>
        <v/>
      </c>
      <c r="J702" s="17" t="n"/>
    </row>
    <row r="703">
      <c r="A703" s="17" t="n"/>
      <c r="B703" s="17" t="n"/>
      <c r="C703" s="17" t="n"/>
      <c r="D703" s="17" t="n"/>
      <c r="E703" s="17" t="n"/>
      <c r="F703" s="17" t="n"/>
      <c r="G703" s="18" t="n"/>
      <c r="H703" s="19">
        <f>IF(OR(F703="",G703=""),"",EDATE(G703,F703))</f>
        <v/>
      </c>
      <c r="I703" s="20">
        <f>IF(H703="","",IF(H703&lt;TODAY(),"OVERDUE","No"))</f>
        <v/>
      </c>
      <c r="J703" s="17" t="n"/>
    </row>
    <row r="704">
      <c r="A704" s="17" t="n"/>
      <c r="B704" s="17" t="n"/>
      <c r="C704" s="17" t="n"/>
      <c r="D704" s="17" t="n"/>
      <c r="E704" s="17" t="n"/>
      <c r="F704" s="17" t="n"/>
      <c r="G704" s="18" t="n"/>
      <c r="H704" s="19">
        <f>IF(OR(F704="",G704=""),"",EDATE(G704,F704))</f>
        <v/>
      </c>
      <c r="I704" s="20">
        <f>IF(H704="","",IF(H704&lt;TODAY(),"OVERDUE","No"))</f>
        <v/>
      </c>
      <c r="J704" s="17" t="n"/>
    </row>
    <row r="705">
      <c r="A705" s="17" t="n"/>
      <c r="B705" s="17" t="n"/>
      <c r="C705" s="17" t="n"/>
      <c r="D705" s="17" t="n"/>
      <c r="E705" s="17" t="n"/>
      <c r="F705" s="17" t="n"/>
      <c r="G705" s="18" t="n"/>
      <c r="H705" s="19">
        <f>IF(OR(F705="",G705=""),"",EDATE(G705,F705))</f>
        <v/>
      </c>
      <c r="I705" s="20">
        <f>IF(H705="","",IF(H705&lt;TODAY(),"OVERDUE","No"))</f>
        <v/>
      </c>
      <c r="J705" s="17" t="n"/>
    </row>
    <row r="706">
      <c r="A706" s="17" t="n"/>
      <c r="B706" s="17" t="n"/>
      <c r="C706" s="17" t="n"/>
      <c r="D706" s="17" t="n"/>
      <c r="E706" s="17" t="n"/>
      <c r="F706" s="17" t="n"/>
      <c r="G706" s="18" t="n"/>
      <c r="H706" s="19">
        <f>IF(OR(F706="",G706=""),"",EDATE(G706,F706))</f>
        <v/>
      </c>
      <c r="I706" s="20">
        <f>IF(H706="","",IF(H706&lt;TODAY(),"OVERDUE","No"))</f>
        <v/>
      </c>
      <c r="J706" s="17" t="n"/>
    </row>
    <row r="707">
      <c r="A707" s="17" t="n"/>
      <c r="B707" s="17" t="n"/>
      <c r="C707" s="17" t="n"/>
      <c r="D707" s="17" t="n"/>
      <c r="E707" s="17" t="n"/>
      <c r="F707" s="17" t="n"/>
      <c r="G707" s="18" t="n"/>
      <c r="H707" s="19">
        <f>IF(OR(F707="",G707=""),"",EDATE(G707,F707))</f>
        <v/>
      </c>
      <c r="I707" s="20">
        <f>IF(H707="","",IF(H707&lt;TODAY(),"OVERDUE","No"))</f>
        <v/>
      </c>
      <c r="J707" s="17" t="n"/>
    </row>
    <row r="708">
      <c r="A708" s="17" t="n"/>
      <c r="B708" s="17" t="n"/>
      <c r="C708" s="17" t="n"/>
      <c r="D708" s="17" t="n"/>
      <c r="E708" s="17" t="n"/>
      <c r="F708" s="17" t="n"/>
      <c r="G708" s="18" t="n"/>
      <c r="H708" s="19">
        <f>IF(OR(F708="",G708=""),"",EDATE(G708,F708))</f>
        <v/>
      </c>
      <c r="I708" s="20">
        <f>IF(H708="","",IF(H708&lt;TODAY(),"OVERDUE","No"))</f>
        <v/>
      </c>
      <c r="J708" s="17" t="n"/>
    </row>
    <row r="709">
      <c r="A709" s="17" t="n"/>
      <c r="B709" s="17" t="n"/>
      <c r="C709" s="17" t="n"/>
      <c r="D709" s="17" t="n"/>
      <c r="E709" s="17" t="n"/>
      <c r="F709" s="17" t="n"/>
      <c r="G709" s="18" t="n"/>
      <c r="H709" s="19">
        <f>IF(OR(F709="",G709=""),"",EDATE(G709,F709))</f>
        <v/>
      </c>
      <c r="I709" s="20">
        <f>IF(H709="","",IF(H709&lt;TODAY(),"OVERDUE","No"))</f>
        <v/>
      </c>
      <c r="J709" s="17" t="n"/>
    </row>
    <row r="710">
      <c r="A710" s="17" t="n"/>
      <c r="B710" s="17" t="n"/>
      <c r="C710" s="17" t="n"/>
      <c r="D710" s="17" t="n"/>
      <c r="E710" s="17" t="n"/>
      <c r="F710" s="17" t="n"/>
      <c r="G710" s="18" t="n"/>
      <c r="H710" s="19">
        <f>IF(OR(F710="",G710=""),"",EDATE(G710,F710))</f>
        <v/>
      </c>
      <c r="I710" s="20">
        <f>IF(H710="","",IF(H710&lt;TODAY(),"OVERDUE","No"))</f>
        <v/>
      </c>
      <c r="J710" s="17" t="n"/>
    </row>
    <row r="711">
      <c r="A711" s="17" t="n"/>
      <c r="B711" s="17" t="n"/>
      <c r="C711" s="17" t="n"/>
      <c r="D711" s="17" t="n"/>
      <c r="E711" s="17" t="n"/>
      <c r="F711" s="17" t="n"/>
      <c r="G711" s="18" t="n"/>
      <c r="H711" s="19">
        <f>IF(OR(F711="",G711=""),"",EDATE(G711,F711))</f>
        <v/>
      </c>
      <c r="I711" s="20">
        <f>IF(H711="","",IF(H711&lt;TODAY(),"OVERDUE","No"))</f>
        <v/>
      </c>
      <c r="J711" s="17" t="n"/>
    </row>
    <row r="712">
      <c r="A712" s="17" t="n"/>
      <c r="B712" s="17" t="n"/>
      <c r="C712" s="17" t="n"/>
      <c r="D712" s="17" t="n"/>
      <c r="E712" s="17" t="n"/>
      <c r="F712" s="17" t="n"/>
      <c r="G712" s="18" t="n"/>
      <c r="H712" s="19">
        <f>IF(OR(F712="",G712=""),"",EDATE(G712,F712))</f>
        <v/>
      </c>
      <c r="I712" s="20">
        <f>IF(H712="","",IF(H712&lt;TODAY(),"OVERDUE","No"))</f>
        <v/>
      </c>
      <c r="J712" s="17" t="n"/>
    </row>
    <row r="713">
      <c r="A713" s="17" t="n"/>
      <c r="B713" s="17" t="n"/>
      <c r="C713" s="17" t="n"/>
      <c r="D713" s="17" t="n"/>
      <c r="E713" s="17" t="n"/>
      <c r="F713" s="17" t="n"/>
      <c r="G713" s="18" t="n"/>
      <c r="H713" s="19">
        <f>IF(OR(F713="",G713=""),"",EDATE(G713,F713))</f>
        <v/>
      </c>
      <c r="I713" s="20">
        <f>IF(H713="","",IF(H713&lt;TODAY(),"OVERDUE","No"))</f>
        <v/>
      </c>
      <c r="J713" s="17" t="n"/>
    </row>
    <row r="714">
      <c r="A714" s="17" t="n"/>
      <c r="B714" s="17" t="n"/>
      <c r="C714" s="17" t="n"/>
      <c r="D714" s="17" t="n"/>
      <c r="E714" s="17" t="n"/>
      <c r="F714" s="17" t="n"/>
      <c r="G714" s="18" t="n"/>
      <c r="H714" s="19">
        <f>IF(OR(F714="",G714=""),"",EDATE(G714,F714))</f>
        <v/>
      </c>
      <c r="I714" s="20">
        <f>IF(H714="","",IF(H714&lt;TODAY(),"OVERDUE","No"))</f>
        <v/>
      </c>
      <c r="J714" s="17" t="n"/>
    </row>
    <row r="715">
      <c r="A715" s="17" t="n"/>
      <c r="B715" s="17" t="n"/>
      <c r="C715" s="17" t="n"/>
      <c r="D715" s="17" t="n"/>
      <c r="E715" s="17" t="n"/>
      <c r="F715" s="17" t="n"/>
      <c r="G715" s="18" t="n"/>
      <c r="H715" s="19">
        <f>IF(OR(F715="",G715=""),"",EDATE(G715,F715))</f>
        <v/>
      </c>
      <c r="I715" s="20">
        <f>IF(H715="","",IF(H715&lt;TODAY(),"OVERDUE","No"))</f>
        <v/>
      </c>
      <c r="J715" s="17" t="n"/>
    </row>
    <row r="716">
      <c r="A716" s="17" t="n"/>
      <c r="B716" s="17" t="n"/>
      <c r="C716" s="17" t="n"/>
      <c r="D716" s="17" t="n"/>
      <c r="E716" s="17" t="n"/>
      <c r="F716" s="17" t="n"/>
      <c r="G716" s="18" t="n"/>
      <c r="H716" s="19">
        <f>IF(OR(F716="",G716=""),"",EDATE(G716,F716))</f>
        <v/>
      </c>
      <c r="I716" s="20">
        <f>IF(H716="","",IF(H716&lt;TODAY(),"OVERDUE","No"))</f>
        <v/>
      </c>
      <c r="J716" s="17" t="n"/>
    </row>
    <row r="717">
      <c r="A717" s="17" t="n"/>
      <c r="B717" s="17" t="n"/>
      <c r="C717" s="17" t="n"/>
      <c r="D717" s="17" t="n"/>
      <c r="E717" s="17" t="n"/>
      <c r="F717" s="17" t="n"/>
      <c r="G717" s="18" t="n"/>
      <c r="H717" s="19">
        <f>IF(OR(F717="",G717=""),"",EDATE(G717,F717))</f>
        <v/>
      </c>
      <c r="I717" s="20">
        <f>IF(H717="","",IF(H717&lt;TODAY(),"OVERDUE","No"))</f>
        <v/>
      </c>
      <c r="J717" s="17" t="n"/>
    </row>
    <row r="718">
      <c r="A718" s="17" t="n"/>
      <c r="B718" s="17" t="n"/>
      <c r="C718" s="17" t="n"/>
      <c r="D718" s="17" t="n"/>
      <c r="E718" s="17" t="n"/>
      <c r="F718" s="17" t="n"/>
      <c r="G718" s="18" t="n"/>
      <c r="H718" s="19">
        <f>IF(OR(F718="",G718=""),"",EDATE(G718,F718))</f>
        <v/>
      </c>
      <c r="I718" s="20">
        <f>IF(H718="","",IF(H718&lt;TODAY(),"OVERDUE","No"))</f>
        <v/>
      </c>
      <c r="J718" s="17" t="n"/>
    </row>
    <row r="719">
      <c r="A719" s="17" t="n"/>
      <c r="B719" s="17" t="n"/>
      <c r="C719" s="17" t="n"/>
      <c r="D719" s="17" t="n"/>
      <c r="E719" s="17" t="n"/>
      <c r="F719" s="17" t="n"/>
      <c r="G719" s="18" t="n"/>
      <c r="H719" s="19">
        <f>IF(OR(F719="",G719=""),"",EDATE(G719,F719))</f>
        <v/>
      </c>
      <c r="I719" s="20">
        <f>IF(H719="","",IF(H719&lt;TODAY(),"OVERDUE","No"))</f>
        <v/>
      </c>
      <c r="J719" s="17" t="n"/>
    </row>
    <row r="720">
      <c r="A720" s="17" t="n"/>
      <c r="B720" s="17" t="n"/>
      <c r="C720" s="17" t="n"/>
      <c r="D720" s="17" t="n"/>
      <c r="E720" s="17" t="n"/>
      <c r="F720" s="17" t="n"/>
      <c r="G720" s="18" t="n"/>
      <c r="H720" s="19">
        <f>IF(OR(F720="",G720=""),"",EDATE(G720,F720))</f>
        <v/>
      </c>
      <c r="I720" s="20">
        <f>IF(H720="","",IF(H720&lt;TODAY(),"OVERDUE","No"))</f>
        <v/>
      </c>
      <c r="J720" s="17" t="n"/>
    </row>
    <row r="721">
      <c r="A721" s="17" t="n"/>
      <c r="B721" s="17" t="n"/>
      <c r="C721" s="17" t="n"/>
      <c r="D721" s="17" t="n"/>
      <c r="E721" s="17" t="n"/>
      <c r="F721" s="17" t="n"/>
      <c r="G721" s="18" t="n"/>
      <c r="H721" s="19">
        <f>IF(OR(F721="",G721=""),"",EDATE(G721,F721))</f>
        <v/>
      </c>
      <c r="I721" s="20">
        <f>IF(H721="","",IF(H721&lt;TODAY(),"OVERDUE","No"))</f>
        <v/>
      </c>
      <c r="J721" s="17" t="n"/>
    </row>
    <row r="722">
      <c r="A722" s="17" t="n"/>
      <c r="B722" s="17" t="n"/>
      <c r="C722" s="17" t="n"/>
      <c r="D722" s="17" t="n"/>
      <c r="E722" s="17" t="n"/>
      <c r="F722" s="17" t="n"/>
      <c r="G722" s="18" t="n"/>
      <c r="H722" s="19">
        <f>IF(OR(F722="",G722=""),"",EDATE(G722,F722))</f>
        <v/>
      </c>
      <c r="I722" s="20">
        <f>IF(H722="","",IF(H722&lt;TODAY(),"OVERDUE","No"))</f>
        <v/>
      </c>
      <c r="J722" s="17" t="n"/>
    </row>
    <row r="723">
      <c r="A723" s="17" t="n"/>
      <c r="B723" s="17" t="n"/>
      <c r="C723" s="17" t="n"/>
      <c r="D723" s="17" t="n"/>
      <c r="E723" s="17" t="n"/>
      <c r="F723" s="17" t="n"/>
      <c r="G723" s="18" t="n"/>
      <c r="H723" s="19">
        <f>IF(OR(F723="",G723=""),"",EDATE(G723,F723))</f>
        <v/>
      </c>
      <c r="I723" s="20">
        <f>IF(H723="","",IF(H723&lt;TODAY(),"OVERDUE","No"))</f>
        <v/>
      </c>
      <c r="J723" s="17" t="n"/>
    </row>
    <row r="724">
      <c r="A724" s="17" t="n"/>
      <c r="B724" s="17" t="n"/>
      <c r="C724" s="17" t="n"/>
      <c r="D724" s="17" t="n"/>
      <c r="E724" s="17" t="n"/>
      <c r="F724" s="17" t="n"/>
      <c r="G724" s="18" t="n"/>
      <c r="H724" s="19">
        <f>IF(OR(F724="",G724=""),"",EDATE(G724,F724))</f>
        <v/>
      </c>
      <c r="I724" s="20">
        <f>IF(H724="","",IF(H724&lt;TODAY(),"OVERDUE","No"))</f>
        <v/>
      </c>
      <c r="J724" s="17" t="n"/>
    </row>
    <row r="725">
      <c r="A725" s="17" t="n"/>
      <c r="B725" s="17" t="n"/>
      <c r="C725" s="17" t="n"/>
      <c r="D725" s="17" t="n"/>
      <c r="E725" s="17" t="n"/>
      <c r="F725" s="17" t="n"/>
      <c r="G725" s="18" t="n"/>
      <c r="H725" s="19">
        <f>IF(OR(F725="",G725=""),"",EDATE(G725,F725))</f>
        <v/>
      </c>
      <c r="I725" s="20">
        <f>IF(H725="","",IF(H725&lt;TODAY(),"OVERDUE","No"))</f>
        <v/>
      </c>
      <c r="J725" s="17" t="n"/>
    </row>
    <row r="726">
      <c r="A726" s="17" t="n"/>
      <c r="B726" s="17" t="n"/>
      <c r="C726" s="17" t="n"/>
      <c r="D726" s="17" t="n"/>
      <c r="E726" s="17" t="n"/>
      <c r="F726" s="17" t="n"/>
      <c r="G726" s="18" t="n"/>
      <c r="H726" s="19">
        <f>IF(OR(F726="",G726=""),"",EDATE(G726,F726))</f>
        <v/>
      </c>
      <c r="I726" s="20">
        <f>IF(H726="","",IF(H726&lt;TODAY(),"OVERDUE","No"))</f>
        <v/>
      </c>
      <c r="J726" s="17" t="n"/>
    </row>
    <row r="727">
      <c r="A727" s="17" t="n"/>
      <c r="B727" s="17" t="n"/>
      <c r="C727" s="17" t="n"/>
      <c r="D727" s="17" t="n"/>
      <c r="E727" s="17" t="n"/>
      <c r="F727" s="17" t="n"/>
      <c r="G727" s="18" t="n"/>
      <c r="H727" s="19">
        <f>IF(OR(F727="",G727=""),"",EDATE(G727,F727))</f>
        <v/>
      </c>
      <c r="I727" s="20">
        <f>IF(H727="","",IF(H727&lt;TODAY(),"OVERDUE","No"))</f>
        <v/>
      </c>
      <c r="J727" s="17" t="n"/>
    </row>
    <row r="728">
      <c r="A728" s="17" t="n"/>
      <c r="B728" s="17" t="n"/>
      <c r="C728" s="17" t="n"/>
      <c r="D728" s="17" t="n"/>
      <c r="E728" s="17" t="n"/>
      <c r="F728" s="17" t="n"/>
      <c r="G728" s="18" t="n"/>
      <c r="H728" s="19">
        <f>IF(OR(F728="",G728=""),"",EDATE(G728,F728))</f>
        <v/>
      </c>
      <c r="I728" s="20">
        <f>IF(H728="","",IF(H728&lt;TODAY(),"OVERDUE","No"))</f>
        <v/>
      </c>
      <c r="J728" s="17" t="n"/>
    </row>
    <row r="729">
      <c r="A729" s="17" t="n"/>
      <c r="B729" s="17" t="n"/>
      <c r="C729" s="17" t="n"/>
      <c r="D729" s="17" t="n"/>
      <c r="E729" s="17" t="n"/>
      <c r="F729" s="17" t="n"/>
      <c r="G729" s="18" t="n"/>
      <c r="H729" s="19">
        <f>IF(OR(F729="",G729=""),"",EDATE(G729,F729))</f>
        <v/>
      </c>
      <c r="I729" s="20">
        <f>IF(H729="","",IF(H729&lt;TODAY(),"OVERDUE","No"))</f>
        <v/>
      </c>
      <c r="J729" s="17" t="n"/>
    </row>
    <row r="730">
      <c r="A730" s="17" t="n"/>
      <c r="B730" s="17" t="n"/>
      <c r="C730" s="17" t="n"/>
      <c r="D730" s="17" t="n"/>
      <c r="E730" s="17" t="n"/>
      <c r="F730" s="17" t="n"/>
      <c r="G730" s="18" t="n"/>
      <c r="H730" s="19">
        <f>IF(OR(F730="",G730=""),"",EDATE(G730,F730))</f>
        <v/>
      </c>
      <c r="I730" s="20">
        <f>IF(H730="","",IF(H730&lt;TODAY(),"OVERDUE","No"))</f>
        <v/>
      </c>
      <c r="J730" s="17" t="n"/>
    </row>
    <row r="731">
      <c r="A731" s="17" t="n"/>
      <c r="B731" s="17" t="n"/>
      <c r="C731" s="17" t="n"/>
      <c r="D731" s="17" t="n"/>
      <c r="E731" s="17" t="n"/>
      <c r="F731" s="17" t="n"/>
      <c r="G731" s="18" t="n"/>
      <c r="H731" s="19">
        <f>IF(OR(F731="",G731=""),"",EDATE(G731,F731))</f>
        <v/>
      </c>
      <c r="I731" s="20">
        <f>IF(H731="","",IF(H731&lt;TODAY(),"OVERDUE","No"))</f>
        <v/>
      </c>
      <c r="J731" s="17" t="n"/>
    </row>
    <row r="732">
      <c r="A732" s="17" t="n"/>
      <c r="B732" s="17" t="n"/>
      <c r="C732" s="17" t="n"/>
      <c r="D732" s="17" t="n"/>
      <c r="E732" s="17" t="n"/>
      <c r="F732" s="17" t="n"/>
      <c r="G732" s="18" t="n"/>
      <c r="H732" s="19">
        <f>IF(OR(F732="",G732=""),"",EDATE(G732,F732))</f>
        <v/>
      </c>
      <c r="I732" s="20">
        <f>IF(H732="","",IF(H732&lt;TODAY(),"OVERDUE","No"))</f>
        <v/>
      </c>
      <c r="J732" s="17" t="n"/>
    </row>
    <row r="733">
      <c r="A733" s="17" t="n"/>
      <c r="B733" s="17" t="n"/>
      <c r="C733" s="17" t="n"/>
      <c r="D733" s="17" t="n"/>
      <c r="E733" s="17" t="n"/>
      <c r="F733" s="17" t="n"/>
      <c r="G733" s="18" t="n"/>
      <c r="H733" s="19">
        <f>IF(OR(F733="",G733=""),"",EDATE(G733,F733))</f>
        <v/>
      </c>
      <c r="I733" s="20">
        <f>IF(H733="","",IF(H733&lt;TODAY(),"OVERDUE","No"))</f>
        <v/>
      </c>
      <c r="J733" s="17" t="n"/>
    </row>
    <row r="734">
      <c r="A734" s="17" t="n"/>
      <c r="B734" s="17" t="n"/>
      <c r="C734" s="17" t="n"/>
      <c r="D734" s="17" t="n"/>
      <c r="E734" s="17" t="n"/>
      <c r="F734" s="17" t="n"/>
      <c r="G734" s="18" t="n"/>
      <c r="H734" s="19">
        <f>IF(OR(F734="",G734=""),"",EDATE(G734,F734))</f>
        <v/>
      </c>
      <c r="I734" s="20">
        <f>IF(H734="","",IF(H734&lt;TODAY(),"OVERDUE","No"))</f>
        <v/>
      </c>
      <c r="J734" s="17" t="n"/>
    </row>
    <row r="735">
      <c r="A735" s="17" t="n"/>
      <c r="B735" s="17" t="n"/>
      <c r="C735" s="17" t="n"/>
      <c r="D735" s="17" t="n"/>
      <c r="E735" s="17" t="n"/>
      <c r="F735" s="17" t="n"/>
      <c r="G735" s="18" t="n"/>
      <c r="H735" s="19">
        <f>IF(OR(F735="",G735=""),"",EDATE(G735,F735))</f>
        <v/>
      </c>
      <c r="I735" s="20">
        <f>IF(H735="","",IF(H735&lt;TODAY(),"OVERDUE","No"))</f>
        <v/>
      </c>
      <c r="J735" s="17" t="n"/>
    </row>
    <row r="736">
      <c r="A736" s="17" t="n"/>
      <c r="B736" s="17" t="n"/>
      <c r="C736" s="17" t="n"/>
      <c r="D736" s="17" t="n"/>
      <c r="E736" s="17" t="n"/>
      <c r="F736" s="17" t="n"/>
      <c r="G736" s="18" t="n"/>
      <c r="H736" s="19">
        <f>IF(OR(F736="",G736=""),"",EDATE(G736,F736))</f>
        <v/>
      </c>
      <c r="I736" s="20">
        <f>IF(H736="","",IF(H736&lt;TODAY(),"OVERDUE","No"))</f>
        <v/>
      </c>
      <c r="J736" s="17" t="n"/>
    </row>
    <row r="737">
      <c r="A737" s="17" t="n"/>
      <c r="B737" s="17" t="n"/>
      <c r="C737" s="17" t="n"/>
      <c r="D737" s="17" t="n"/>
      <c r="E737" s="17" t="n"/>
      <c r="F737" s="17" t="n"/>
      <c r="G737" s="18" t="n"/>
      <c r="H737" s="19">
        <f>IF(OR(F737="",G737=""),"",EDATE(G737,F737))</f>
        <v/>
      </c>
      <c r="I737" s="20">
        <f>IF(H737="","",IF(H737&lt;TODAY(),"OVERDUE","No"))</f>
        <v/>
      </c>
      <c r="J737" s="17" t="n"/>
    </row>
    <row r="738">
      <c r="A738" s="17" t="n"/>
      <c r="B738" s="17" t="n"/>
      <c r="C738" s="17" t="n"/>
      <c r="D738" s="17" t="n"/>
      <c r="E738" s="17" t="n"/>
      <c r="F738" s="17" t="n"/>
      <c r="G738" s="18" t="n"/>
      <c r="H738" s="19">
        <f>IF(OR(F738="",G738=""),"",EDATE(G738,F738))</f>
        <v/>
      </c>
      <c r="I738" s="20">
        <f>IF(H738="","",IF(H738&lt;TODAY(),"OVERDUE","No"))</f>
        <v/>
      </c>
      <c r="J738" s="17" t="n"/>
    </row>
    <row r="739">
      <c r="A739" s="17" t="n"/>
      <c r="B739" s="17" t="n"/>
      <c r="C739" s="17" t="n"/>
      <c r="D739" s="17" t="n"/>
      <c r="E739" s="17" t="n"/>
      <c r="F739" s="17" t="n"/>
      <c r="G739" s="18" t="n"/>
      <c r="H739" s="19">
        <f>IF(OR(F739="",G739=""),"",EDATE(G739,F739))</f>
        <v/>
      </c>
      <c r="I739" s="20">
        <f>IF(H739="","",IF(H739&lt;TODAY(),"OVERDUE","No"))</f>
        <v/>
      </c>
      <c r="J739" s="17" t="n"/>
    </row>
    <row r="740">
      <c r="A740" s="17" t="n"/>
      <c r="B740" s="17" t="n"/>
      <c r="C740" s="17" t="n"/>
      <c r="D740" s="17" t="n"/>
      <c r="E740" s="17" t="n"/>
      <c r="F740" s="17" t="n"/>
      <c r="G740" s="18" t="n"/>
      <c r="H740" s="19">
        <f>IF(OR(F740="",G740=""),"",EDATE(G740,F740))</f>
        <v/>
      </c>
      <c r="I740" s="20">
        <f>IF(H740="","",IF(H740&lt;TODAY(),"OVERDUE","No"))</f>
        <v/>
      </c>
      <c r="J740" s="17" t="n"/>
    </row>
    <row r="741">
      <c r="A741" s="17" t="n"/>
      <c r="B741" s="17" t="n"/>
      <c r="C741" s="17" t="n"/>
      <c r="D741" s="17" t="n"/>
      <c r="E741" s="17" t="n"/>
      <c r="F741" s="17" t="n"/>
      <c r="G741" s="18" t="n"/>
      <c r="H741" s="19">
        <f>IF(OR(F741="",G741=""),"",EDATE(G741,F741))</f>
        <v/>
      </c>
      <c r="I741" s="20">
        <f>IF(H741="","",IF(H741&lt;TODAY(),"OVERDUE","No"))</f>
        <v/>
      </c>
      <c r="J741" s="17" t="n"/>
    </row>
    <row r="742">
      <c r="A742" s="17" t="n"/>
      <c r="B742" s="17" t="n"/>
      <c r="C742" s="17" t="n"/>
      <c r="D742" s="17" t="n"/>
      <c r="E742" s="17" t="n"/>
      <c r="F742" s="17" t="n"/>
      <c r="G742" s="18" t="n"/>
      <c r="H742" s="19">
        <f>IF(OR(F742="",G742=""),"",EDATE(G742,F742))</f>
        <v/>
      </c>
      <c r="I742" s="20">
        <f>IF(H742="","",IF(H742&lt;TODAY(),"OVERDUE","No"))</f>
        <v/>
      </c>
      <c r="J742" s="17" t="n"/>
    </row>
    <row r="743">
      <c r="A743" s="17" t="n"/>
      <c r="B743" s="17" t="n"/>
      <c r="C743" s="17" t="n"/>
      <c r="D743" s="17" t="n"/>
      <c r="E743" s="17" t="n"/>
      <c r="F743" s="17" t="n"/>
      <c r="G743" s="18" t="n"/>
      <c r="H743" s="19">
        <f>IF(OR(F743="",G743=""),"",EDATE(G743,F743))</f>
        <v/>
      </c>
      <c r="I743" s="20">
        <f>IF(H743="","",IF(H743&lt;TODAY(),"OVERDUE","No"))</f>
        <v/>
      </c>
      <c r="J743" s="17" t="n"/>
    </row>
    <row r="744">
      <c r="A744" s="17" t="n"/>
      <c r="B744" s="17" t="n"/>
      <c r="C744" s="17" t="n"/>
      <c r="D744" s="17" t="n"/>
      <c r="E744" s="17" t="n"/>
      <c r="F744" s="17" t="n"/>
      <c r="G744" s="18" t="n"/>
      <c r="H744" s="19">
        <f>IF(OR(F744="",G744=""),"",EDATE(G744,F744))</f>
        <v/>
      </c>
      <c r="I744" s="20">
        <f>IF(H744="","",IF(H744&lt;TODAY(),"OVERDUE","No"))</f>
        <v/>
      </c>
      <c r="J744" s="17" t="n"/>
    </row>
    <row r="745">
      <c r="A745" s="17" t="n"/>
      <c r="B745" s="17" t="n"/>
      <c r="C745" s="17" t="n"/>
      <c r="D745" s="17" t="n"/>
      <c r="E745" s="17" t="n"/>
      <c r="F745" s="17" t="n"/>
      <c r="G745" s="18" t="n"/>
      <c r="H745" s="19">
        <f>IF(OR(F745="",G745=""),"",EDATE(G745,F745))</f>
        <v/>
      </c>
      <c r="I745" s="20">
        <f>IF(H745="","",IF(H745&lt;TODAY(),"OVERDUE","No"))</f>
        <v/>
      </c>
      <c r="J745" s="17" t="n"/>
    </row>
    <row r="746">
      <c r="A746" s="17" t="n"/>
      <c r="B746" s="17" t="n"/>
      <c r="C746" s="17" t="n"/>
      <c r="D746" s="17" t="n"/>
      <c r="E746" s="17" t="n"/>
      <c r="F746" s="17" t="n"/>
      <c r="G746" s="18" t="n"/>
      <c r="H746" s="19">
        <f>IF(OR(F746="",G746=""),"",EDATE(G746,F746))</f>
        <v/>
      </c>
      <c r="I746" s="20">
        <f>IF(H746="","",IF(H746&lt;TODAY(),"OVERDUE","No"))</f>
        <v/>
      </c>
      <c r="J746" s="17" t="n"/>
    </row>
    <row r="747">
      <c r="A747" s="17" t="n"/>
      <c r="B747" s="17" t="n"/>
      <c r="C747" s="17" t="n"/>
      <c r="D747" s="17" t="n"/>
      <c r="E747" s="17" t="n"/>
      <c r="F747" s="17" t="n"/>
      <c r="G747" s="18" t="n"/>
      <c r="H747" s="19">
        <f>IF(OR(F747="",G747=""),"",EDATE(G747,F747))</f>
        <v/>
      </c>
      <c r="I747" s="20">
        <f>IF(H747="","",IF(H747&lt;TODAY(),"OVERDUE","No"))</f>
        <v/>
      </c>
      <c r="J747" s="17" t="n"/>
    </row>
    <row r="748">
      <c r="A748" s="17" t="n"/>
      <c r="B748" s="17" t="n"/>
      <c r="C748" s="17" t="n"/>
      <c r="D748" s="17" t="n"/>
      <c r="E748" s="17" t="n"/>
      <c r="F748" s="17" t="n"/>
      <c r="G748" s="18" t="n"/>
      <c r="H748" s="19">
        <f>IF(OR(F748="",G748=""),"",EDATE(G748,F748))</f>
        <v/>
      </c>
      <c r="I748" s="20">
        <f>IF(H748="","",IF(H748&lt;TODAY(),"OVERDUE","No"))</f>
        <v/>
      </c>
      <c r="J748" s="17" t="n"/>
    </row>
    <row r="749">
      <c r="A749" s="17" t="n"/>
      <c r="B749" s="17" t="n"/>
      <c r="C749" s="17" t="n"/>
      <c r="D749" s="17" t="n"/>
      <c r="E749" s="17" t="n"/>
      <c r="F749" s="17" t="n"/>
      <c r="G749" s="18" t="n"/>
      <c r="H749" s="19">
        <f>IF(OR(F749="",G749=""),"",EDATE(G749,F749))</f>
        <v/>
      </c>
      <c r="I749" s="20">
        <f>IF(H749="","",IF(H749&lt;TODAY(),"OVERDUE","No"))</f>
        <v/>
      </c>
      <c r="J749" s="17" t="n"/>
    </row>
    <row r="750">
      <c r="A750" s="17" t="n"/>
      <c r="B750" s="17" t="n"/>
      <c r="C750" s="17" t="n"/>
      <c r="D750" s="17" t="n"/>
      <c r="E750" s="17" t="n"/>
      <c r="F750" s="17" t="n"/>
      <c r="G750" s="18" t="n"/>
      <c r="H750" s="19">
        <f>IF(OR(F750="",G750=""),"",EDATE(G750,F750))</f>
        <v/>
      </c>
      <c r="I750" s="20">
        <f>IF(H750="","",IF(H750&lt;TODAY(),"OVERDUE","No"))</f>
        <v/>
      </c>
      <c r="J750" s="17" t="n"/>
    </row>
    <row r="751">
      <c r="A751" s="17" t="n"/>
      <c r="B751" s="17" t="n"/>
      <c r="C751" s="17" t="n"/>
      <c r="D751" s="17" t="n"/>
      <c r="E751" s="17" t="n"/>
      <c r="F751" s="17" t="n"/>
      <c r="G751" s="18" t="n"/>
      <c r="H751" s="19">
        <f>IF(OR(F751="",G751=""),"",EDATE(G751,F751))</f>
        <v/>
      </c>
      <c r="I751" s="20">
        <f>IF(H751="","",IF(H751&lt;TODAY(),"OVERDUE","No"))</f>
        <v/>
      </c>
      <c r="J751" s="17" t="n"/>
    </row>
    <row r="752">
      <c r="A752" s="17" t="n"/>
      <c r="B752" s="17" t="n"/>
      <c r="C752" s="17" t="n"/>
      <c r="D752" s="17" t="n"/>
      <c r="E752" s="17" t="n"/>
      <c r="F752" s="17" t="n"/>
      <c r="G752" s="18" t="n"/>
      <c r="H752" s="19">
        <f>IF(OR(F752="",G752=""),"",EDATE(G752,F752))</f>
        <v/>
      </c>
      <c r="I752" s="20">
        <f>IF(H752="","",IF(H752&lt;TODAY(),"OVERDUE","No"))</f>
        <v/>
      </c>
      <c r="J752" s="17" t="n"/>
    </row>
    <row r="753">
      <c r="A753" s="17" t="n"/>
      <c r="B753" s="17" t="n"/>
      <c r="C753" s="17" t="n"/>
      <c r="D753" s="17" t="n"/>
      <c r="E753" s="17" t="n"/>
      <c r="F753" s="17" t="n"/>
      <c r="G753" s="18" t="n"/>
      <c r="H753" s="19">
        <f>IF(OR(F753="",G753=""),"",EDATE(G753,F753))</f>
        <v/>
      </c>
      <c r="I753" s="20">
        <f>IF(H753="","",IF(H753&lt;TODAY(),"OVERDUE","No"))</f>
        <v/>
      </c>
      <c r="J753" s="17" t="n"/>
    </row>
    <row r="754">
      <c r="A754" s="17" t="n"/>
      <c r="B754" s="17" t="n"/>
      <c r="C754" s="17" t="n"/>
      <c r="D754" s="17" t="n"/>
      <c r="E754" s="17" t="n"/>
      <c r="F754" s="17" t="n"/>
      <c r="G754" s="18" t="n"/>
      <c r="H754" s="19">
        <f>IF(OR(F754="",G754=""),"",EDATE(G754,F754))</f>
        <v/>
      </c>
      <c r="I754" s="20">
        <f>IF(H754="","",IF(H754&lt;TODAY(),"OVERDUE","No"))</f>
        <v/>
      </c>
      <c r="J754" s="17" t="n"/>
    </row>
    <row r="755">
      <c r="A755" s="17" t="n"/>
      <c r="B755" s="17" t="n"/>
      <c r="C755" s="17" t="n"/>
      <c r="D755" s="17" t="n"/>
      <c r="E755" s="17" t="n"/>
      <c r="F755" s="17" t="n"/>
      <c r="G755" s="18" t="n"/>
      <c r="H755" s="19">
        <f>IF(OR(F755="",G755=""),"",EDATE(G755,F755))</f>
        <v/>
      </c>
      <c r="I755" s="20">
        <f>IF(H755="","",IF(H755&lt;TODAY(),"OVERDUE","No"))</f>
        <v/>
      </c>
      <c r="J755" s="17" t="n"/>
    </row>
    <row r="756">
      <c r="A756" s="17" t="n"/>
      <c r="B756" s="17" t="n"/>
      <c r="C756" s="17" t="n"/>
      <c r="D756" s="17" t="n"/>
      <c r="E756" s="17" t="n"/>
      <c r="F756" s="17" t="n"/>
      <c r="G756" s="18" t="n"/>
      <c r="H756" s="19">
        <f>IF(OR(F756="",G756=""),"",EDATE(G756,F756))</f>
        <v/>
      </c>
      <c r="I756" s="20">
        <f>IF(H756="","",IF(H756&lt;TODAY(),"OVERDUE","No"))</f>
        <v/>
      </c>
      <c r="J756" s="17" t="n"/>
    </row>
    <row r="757">
      <c r="A757" s="17" t="n"/>
      <c r="B757" s="17" t="n"/>
      <c r="C757" s="17" t="n"/>
      <c r="D757" s="17" t="n"/>
      <c r="E757" s="17" t="n"/>
      <c r="F757" s="17" t="n"/>
      <c r="G757" s="18" t="n"/>
      <c r="H757" s="19">
        <f>IF(OR(F757="",G757=""),"",EDATE(G757,F757))</f>
        <v/>
      </c>
      <c r="I757" s="20">
        <f>IF(H757="","",IF(H757&lt;TODAY(),"OVERDUE","No"))</f>
        <v/>
      </c>
      <c r="J757" s="17" t="n"/>
    </row>
    <row r="758">
      <c r="A758" s="17" t="n"/>
      <c r="B758" s="17" t="n"/>
      <c r="C758" s="17" t="n"/>
      <c r="D758" s="17" t="n"/>
      <c r="E758" s="17" t="n"/>
      <c r="F758" s="17" t="n"/>
      <c r="G758" s="18" t="n"/>
      <c r="H758" s="19">
        <f>IF(OR(F758="",G758=""),"",EDATE(G758,F758))</f>
        <v/>
      </c>
      <c r="I758" s="20">
        <f>IF(H758="","",IF(H758&lt;TODAY(),"OVERDUE","No"))</f>
        <v/>
      </c>
      <c r="J758" s="17" t="n"/>
    </row>
    <row r="759">
      <c r="A759" s="17" t="n"/>
      <c r="B759" s="17" t="n"/>
      <c r="C759" s="17" t="n"/>
      <c r="D759" s="17" t="n"/>
      <c r="E759" s="17" t="n"/>
      <c r="F759" s="17" t="n"/>
      <c r="G759" s="18" t="n"/>
      <c r="H759" s="19">
        <f>IF(OR(F759="",G759=""),"",EDATE(G759,F759))</f>
        <v/>
      </c>
      <c r="I759" s="20">
        <f>IF(H759="","",IF(H759&lt;TODAY(),"OVERDUE","No"))</f>
        <v/>
      </c>
      <c r="J759" s="17" t="n"/>
    </row>
    <row r="760">
      <c r="A760" s="17" t="n"/>
      <c r="B760" s="17" t="n"/>
      <c r="C760" s="17" t="n"/>
      <c r="D760" s="17" t="n"/>
      <c r="E760" s="17" t="n"/>
      <c r="F760" s="17" t="n"/>
      <c r="G760" s="18" t="n"/>
      <c r="H760" s="19">
        <f>IF(OR(F760="",G760=""),"",EDATE(G760,F760))</f>
        <v/>
      </c>
      <c r="I760" s="20">
        <f>IF(H760="","",IF(H760&lt;TODAY(),"OVERDUE","No"))</f>
        <v/>
      </c>
      <c r="J760" s="17" t="n"/>
    </row>
    <row r="761">
      <c r="A761" s="17" t="n"/>
      <c r="B761" s="17" t="n"/>
      <c r="C761" s="17" t="n"/>
      <c r="D761" s="17" t="n"/>
      <c r="E761" s="17" t="n"/>
      <c r="F761" s="17" t="n"/>
      <c r="G761" s="18" t="n"/>
      <c r="H761" s="19">
        <f>IF(OR(F761="",G761=""),"",EDATE(G761,F761))</f>
        <v/>
      </c>
      <c r="I761" s="20">
        <f>IF(H761="","",IF(H761&lt;TODAY(),"OVERDUE","No"))</f>
        <v/>
      </c>
      <c r="J761" s="17" t="n"/>
    </row>
    <row r="762">
      <c r="A762" s="17" t="n"/>
      <c r="B762" s="17" t="n"/>
      <c r="C762" s="17" t="n"/>
      <c r="D762" s="17" t="n"/>
      <c r="E762" s="17" t="n"/>
      <c r="F762" s="17" t="n"/>
      <c r="G762" s="18" t="n"/>
      <c r="H762" s="19">
        <f>IF(OR(F762="",G762=""),"",EDATE(G762,F762))</f>
        <v/>
      </c>
      <c r="I762" s="20">
        <f>IF(H762="","",IF(H762&lt;TODAY(),"OVERDUE","No"))</f>
        <v/>
      </c>
      <c r="J762" s="17" t="n"/>
    </row>
    <row r="763">
      <c r="A763" s="17" t="n"/>
      <c r="B763" s="17" t="n"/>
      <c r="C763" s="17" t="n"/>
      <c r="D763" s="17" t="n"/>
      <c r="E763" s="17" t="n"/>
      <c r="F763" s="17" t="n"/>
      <c r="G763" s="18" t="n"/>
      <c r="H763" s="19">
        <f>IF(OR(F763="",G763=""),"",EDATE(G763,F763))</f>
        <v/>
      </c>
      <c r="I763" s="20">
        <f>IF(H763="","",IF(H763&lt;TODAY(),"OVERDUE","No"))</f>
        <v/>
      </c>
      <c r="J763" s="17" t="n"/>
    </row>
    <row r="764">
      <c r="A764" s="17" t="n"/>
      <c r="B764" s="17" t="n"/>
      <c r="C764" s="17" t="n"/>
      <c r="D764" s="17" t="n"/>
      <c r="E764" s="17" t="n"/>
      <c r="F764" s="17" t="n"/>
      <c r="G764" s="18" t="n"/>
      <c r="H764" s="19">
        <f>IF(OR(F764="",G764=""),"",EDATE(G764,F764))</f>
        <v/>
      </c>
      <c r="I764" s="20">
        <f>IF(H764="","",IF(H764&lt;TODAY(),"OVERDUE","No"))</f>
        <v/>
      </c>
      <c r="J764" s="17" t="n"/>
    </row>
    <row r="765">
      <c r="A765" s="17" t="n"/>
      <c r="B765" s="17" t="n"/>
      <c r="C765" s="17" t="n"/>
      <c r="D765" s="17" t="n"/>
      <c r="E765" s="17" t="n"/>
      <c r="F765" s="17" t="n"/>
      <c r="G765" s="18" t="n"/>
      <c r="H765" s="19">
        <f>IF(OR(F765="",G765=""),"",EDATE(G765,F765))</f>
        <v/>
      </c>
      <c r="I765" s="20">
        <f>IF(H765="","",IF(H765&lt;TODAY(),"OVERDUE","No"))</f>
        <v/>
      </c>
      <c r="J765" s="17" t="n"/>
    </row>
    <row r="766">
      <c r="A766" s="17" t="n"/>
      <c r="B766" s="17" t="n"/>
      <c r="C766" s="17" t="n"/>
      <c r="D766" s="17" t="n"/>
      <c r="E766" s="17" t="n"/>
      <c r="F766" s="17" t="n"/>
      <c r="G766" s="18" t="n"/>
      <c r="H766" s="19">
        <f>IF(OR(F766="",G766=""),"",EDATE(G766,F766))</f>
        <v/>
      </c>
      <c r="I766" s="20">
        <f>IF(H766="","",IF(H766&lt;TODAY(),"OVERDUE","No"))</f>
        <v/>
      </c>
      <c r="J766" s="17" t="n"/>
    </row>
    <row r="767">
      <c r="A767" s="17" t="n"/>
      <c r="B767" s="17" t="n"/>
      <c r="C767" s="17" t="n"/>
      <c r="D767" s="17" t="n"/>
      <c r="E767" s="17" t="n"/>
      <c r="F767" s="17" t="n"/>
      <c r="G767" s="18" t="n"/>
      <c r="H767" s="19">
        <f>IF(OR(F767="",G767=""),"",EDATE(G767,F767))</f>
        <v/>
      </c>
      <c r="I767" s="20">
        <f>IF(H767="","",IF(H767&lt;TODAY(),"OVERDUE","No"))</f>
        <v/>
      </c>
      <c r="J767" s="17" t="n"/>
    </row>
    <row r="768">
      <c r="A768" s="17" t="n"/>
      <c r="B768" s="17" t="n"/>
      <c r="C768" s="17" t="n"/>
      <c r="D768" s="17" t="n"/>
      <c r="E768" s="17" t="n"/>
      <c r="F768" s="17" t="n"/>
      <c r="G768" s="18" t="n"/>
      <c r="H768" s="19">
        <f>IF(OR(F768="",G768=""),"",EDATE(G768,F768))</f>
        <v/>
      </c>
      <c r="I768" s="20">
        <f>IF(H768="","",IF(H768&lt;TODAY(),"OVERDUE","No"))</f>
        <v/>
      </c>
      <c r="J768" s="17" t="n"/>
    </row>
    <row r="769">
      <c r="A769" s="17" t="n"/>
      <c r="B769" s="17" t="n"/>
      <c r="C769" s="17" t="n"/>
      <c r="D769" s="17" t="n"/>
      <c r="E769" s="17" t="n"/>
      <c r="F769" s="17" t="n"/>
      <c r="G769" s="18" t="n"/>
      <c r="H769" s="19">
        <f>IF(OR(F769="",G769=""),"",EDATE(G769,F769))</f>
        <v/>
      </c>
      <c r="I769" s="20">
        <f>IF(H769="","",IF(H769&lt;TODAY(),"OVERDUE","No"))</f>
        <v/>
      </c>
      <c r="J769" s="17" t="n"/>
    </row>
    <row r="770">
      <c r="A770" s="17" t="n"/>
      <c r="B770" s="17" t="n"/>
      <c r="C770" s="17" t="n"/>
      <c r="D770" s="17" t="n"/>
      <c r="E770" s="17" t="n"/>
      <c r="F770" s="17" t="n"/>
      <c r="G770" s="18" t="n"/>
      <c r="H770" s="19">
        <f>IF(OR(F770="",G770=""),"",EDATE(G770,F770))</f>
        <v/>
      </c>
      <c r="I770" s="20">
        <f>IF(H770="","",IF(H770&lt;TODAY(),"OVERDUE","No"))</f>
        <v/>
      </c>
      <c r="J770" s="17" t="n"/>
    </row>
    <row r="771">
      <c r="A771" s="17" t="n"/>
      <c r="B771" s="17" t="n"/>
      <c r="C771" s="17" t="n"/>
      <c r="D771" s="17" t="n"/>
      <c r="E771" s="17" t="n"/>
      <c r="F771" s="17" t="n"/>
      <c r="G771" s="18" t="n"/>
      <c r="H771" s="19">
        <f>IF(OR(F771="",G771=""),"",EDATE(G771,F771))</f>
        <v/>
      </c>
      <c r="I771" s="20">
        <f>IF(H771="","",IF(H771&lt;TODAY(),"OVERDUE","No"))</f>
        <v/>
      </c>
      <c r="J771" s="17" t="n"/>
    </row>
    <row r="772">
      <c r="A772" s="17" t="n"/>
      <c r="B772" s="17" t="n"/>
      <c r="C772" s="17" t="n"/>
      <c r="D772" s="17" t="n"/>
      <c r="E772" s="17" t="n"/>
      <c r="F772" s="17" t="n"/>
      <c r="G772" s="18" t="n"/>
      <c r="H772" s="19">
        <f>IF(OR(F772="",G772=""),"",EDATE(G772,F772))</f>
        <v/>
      </c>
      <c r="I772" s="20">
        <f>IF(H772="","",IF(H772&lt;TODAY(),"OVERDUE","No"))</f>
        <v/>
      </c>
      <c r="J772" s="17" t="n"/>
    </row>
    <row r="773">
      <c r="A773" s="17" t="n"/>
      <c r="B773" s="17" t="n"/>
      <c r="C773" s="17" t="n"/>
      <c r="D773" s="17" t="n"/>
      <c r="E773" s="17" t="n"/>
      <c r="F773" s="17" t="n"/>
      <c r="G773" s="18" t="n"/>
      <c r="H773" s="19">
        <f>IF(OR(F773="",G773=""),"",EDATE(G773,F773))</f>
        <v/>
      </c>
      <c r="I773" s="20">
        <f>IF(H773="","",IF(H773&lt;TODAY(),"OVERDUE","No"))</f>
        <v/>
      </c>
      <c r="J773" s="17" t="n"/>
    </row>
    <row r="774">
      <c r="A774" s="17" t="n"/>
      <c r="B774" s="17" t="n"/>
      <c r="C774" s="17" t="n"/>
      <c r="D774" s="17" t="n"/>
      <c r="E774" s="17" t="n"/>
      <c r="F774" s="17" t="n"/>
      <c r="G774" s="18" t="n"/>
      <c r="H774" s="19">
        <f>IF(OR(F774="",G774=""),"",EDATE(G774,F774))</f>
        <v/>
      </c>
      <c r="I774" s="20">
        <f>IF(H774="","",IF(H774&lt;TODAY(),"OVERDUE","No"))</f>
        <v/>
      </c>
      <c r="J774" s="17" t="n"/>
    </row>
    <row r="775">
      <c r="A775" s="17" t="n"/>
      <c r="B775" s="17" t="n"/>
      <c r="C775" s="17" t="n"/>
      <c r="D775" s="17" t="n"/>
      <c r="E775" s="17" t="n"/>
      <c r="F775" s="17" t="n"/>
      <c r="G775" s="18" t="n"/>
      <c r="H775" s="19">
        <f>IF(OR(F775="",G775=""),"",EDATE(G775,F775))</f>
        <v/>
      </c>
      <c r="I775" s="20">
        <f>IF(H775="","",IF(H775&lt;TODAY(),"OVERDUE","No"))</f>
        <v/>
      </c>
      <c r="J775" s="17" t="n"/>
    </row>
    <row r="776">
      <c r="A776" s="17" t="n"/>
      <c r="B776" s="17" t="n"/>
      <c r="C776" s="17" t="n"/>
      <c r="D776" s="17" t="n"/>
      <c r="E776" s="17" t="n"/>
      <c r="F776" s="17" t="n"/>
      <c r="G776" s="18" t="n"/>
      <c r="H776" s="19">
        <f>IF(OR(F776="",G776=""),"",EDATE(G776,F776))</f>
        <v/>
      </c>
      <c r="I776" s="20">
        <f>IF(H776="","",IF(H776&lt;TODAY(),"OVERDUE","No"))</f>
        <v/>
      </c>
      <c r="J776" s="17" t="n"/>
    </row>
    <row r="777">
      <c r="A777" s="17" t="n"/>
      <c r="B777" s="17" t="n"/>
      <c r="C777" s="17" t="n"/>
      <c r="D777" s="17" t="n"/>
      <c r="E777" s="17" t="n"/>
      <c r="F777" s="17" t="n"/>
      <c r="G777" s="18" t="n"/>
      <c r="H777" s="19">
        <f>IF(OR(F777="",G777=""),"",EDATE(G777,F777))</f>
        <v/>
      </c>
      <c r="I777" s="20">
        <f>IF(H777="","",IF(H777&lt;TODAY(),"OVERDUE","No"))</f>
        <v/>
      </c>
      <c r="J777" s="17" t="n"/>
    </row>
    <row r="778">
      <c r="A778" s="17" t="n"/>
      <c r="B778" s="17" t="n"/>
      <c r="C778" s="17" t="n"/>
      <c r="D778" s="17" t="n"/>
      <c r="E778" s="17" t="n"/>
      <c r="F778" s="17" t="n"/>
      <c r="G778" s="18" t="n"/>
      <c r="H778" s="19">
        <f>IF(OR(F778="",G778=""),"",EDATE(G778,F778))</f>
        <v/>
      </c>
      <c r="I778" s="20">
        <f>IF(H778="","",IF(H778&lt;TODAY(),"OVERDUE","No"))</f>
        <v/>
      </c>
      <c r="J778" s="17" t="n"/>
    </row>
    <row r="779">
      <c r="A779" s="17" t="n"/>
      <c r="B779" s="17" t="n"/>
      <c r="C779" s="17" t="n"/>
      <c r="D779" s="17" t="n"/>
      <c r="E779" s="17" t="n"/>
      <c r="F779" s="17" t="n"/>
      <c r="G779" s="18" t="n"/>
      <c r="H779" s="19">
        <f>IF(OR(F779="",G779=""),"",EDATE(G779,F779))</f>
        <v/>
      </c>
      <c r="I779" s="20">
        <f>IF(H779="","",IF(H779&lt;TODAY(),"OVERDUE","No"))</f>
        <v/>
      </c>
      <c r="J779" s="17" t="n"/>
    </row>
    <row r="780">
      <c r="A780" s="17" t="n"/>
      <c r="B780" s="17" t="n"/>
      <c r="C780" s="17" t="n"/>
      <c r="D780" s="17" t="n"/>
      <c r="E780" s="17" t="n"/>
      <c r="F780" s="17" t="n"/>
      <c r="G780" s="18" t="n"/>
      <c r="H780" s="19">
        <f>IF(OR(F780="",G780=""),"",EDATE(G780,F780))</f>
        <v/>
      </c>
      <c r="I780" s="20">
        <f>IF(H780="","",IF(H780&lt;TODAY(),"OVERDUE","No"))</f>
        <v/>
      </c>
      <c r="J780" s="17" t="n"/>
    </row>
    <row r="781">
      <c r="A781" s="17" t="n"/>
      <c r="B781" s="17" t="n"/>
      <c r="C781" s="17" t="n"/>
      <c r="D781" s="17" t="n"/>
      <c r="E781" s="17" t="n"/>
      <c r="F781" s="17" t="n"/>
      <c r="G781" s="18" t="n"/>
      <c r="H781" s="19">
        <f>IF(OR(F781="",G781=""),"",EDATE(G781,F781))</f>
        <v/>
      </c>
      <c r="I781" s="20">
        <f>IF(H781="","",IF(H781&lt;TODAY(),"OVERDUE","No"))</f>
        <v/>
      </c>
      <c r="J781" s="17" t="n"/>
    </row>
    <row r="782">
      <c r="A782" s="17" t="n"/>
      <c r="B782" s="17" t="n"/>
      <c r="C782" s="17" t="n"/>
      <c r="D782" s="17" t="n"/>
      <c r="E782" s="17" t="n"/>
      <c r="F782" s="17" t="n"/>
      <c r="G782" s="18" t="n"/>
      <c r="H782" s="19">
        <f>IF(OR(F782="",G782=""),"",EDATE(G782,F782))</f>
        <v/>
      </c>
      <c r="I782" s="20">
        <f>IF(H782="","",IF(H782&lt;TODAY(),"OVERDUE","No"))</f>
        <v/>
      </c>
      <c r="J782" s="17" t="n"/>
    </row>
    <row r="783">
      <c r="A783" s="17" t="n"/>
      <c r="B783" s="17" t="n"/>
      <c r="C783" s="17" t="n"/>
      <c r="D783" s="17" t="n"/>
      <c r="E783" s="17" t="n"/>
      <c r="F783" s="17" t="n"/>
      <c r="G783" s="18" t="n"/>
      <c r="H783" s="19">
        <f>IF(OR(F783="",G783=""),"",EDATE(G783,F783))</f>
        <v/>
      </c>
      <c r="I783" s="20">
        <f>IF(H783="","",IF(H783&lt;TODAY(),"OVERDUE","No"))</f>
        <v/>
      </c>
      <c r="J783" s="17" t="n"/>
    </row>
    <row r="784">
      <c r="A784" s="17" t="n"/>
      <c r="B784" s="17" t="n"/>
      <c r="C784" s="17" t="n"/>
      <c r="D784" s="17" t="n"/>
      <c r="E784" s="17" t="n"/>
      <c r="F784" s="17" t="n"/>
      <c r="G784" s="18" t="n"/>
      <c r="H784" s="19">
        <f>IF(OR(F784="",G784=""),"",EDATE(G784,F784))</f>
        <v/>
      </c>
      <c r="I784" s="20">
        <f>IF(H784="","",IF(H784&lt;TODAY(),"OVERDUE","No"))</f>
        <v/>
      </c>
      <c r="J784" s="17" t="n"/>
    </row>
    <row r="785">
      <c r="A785" s="17" t="n"/>
      <c r="B785" s="17" t="n"/>
      <c r="C785" s="17" t="n"/>
      <c r="D785" s="17" t="n"/>
      <c r="E785" s="17" t="n"/>
      <c r="F785" s="17" t="n"/>
      <c r="G785" s="18" t="n"/>
      <c r="H785" s="19">
        <f>IF(OR(F785="",G785=""),"",EDATE(G785,F785))</f>
        <v/>
      </c>
      <c r="I785" s="20">
        <f>IF(H785="","",IF(H785&lt;TODAY(),"OVERDUE","No"))</f>
        <v/>
      </c>
      <c r="J785" s="17" t="n"/>
    </row>
    <row r="786">
      <c r="A786" s="17" t="n"/>
      <c r="B786" s="17" t="n"/>
      <c r="C786" s="17" t="n"/>
      <c r="D786" s="17" t="n"/>
      <c r="E786" s="17" t="n"/>
      <c r="F786" s="17" t="n"/>
      <c r="G786" s="18" t="n"/>
      <c r="H786" s="19">
        <f>IF(OR(F786="",G786=""),"",EDATE(G786,F786))</f>
        <v/>
      </c>
      <c r="I786" s="20">
        <f>IF(H786="","",IF(H786&lt;TODAY(),"OVERDUE","No"))</f>
        <v/>
      </c>
      <c r="J786" s="17" t="n"/>
    </row>
    <row r="787">
      <c r="A787" s="17" t="n"/>
      <c r="B787" s="17" t="n"/>
      <c r="C787" s="17" t="n"/>
      <c r="D787" s="17" t="n"/>
      <c r="E787" s="17" t="n"/>
      <c r="F787" s="17" t="n"/>
      <c r="G787" s="18" t="n"/>
      <c r="H787" s="19">
        <f>IF(OR(F787="",G787=""),"",EDATE(G787,F787))</f>
        <v/>
      </c>
      <c r="I787" s="20">
        <f>IF(H787="","",IF(H787&lt;TODAY(),"OVERDUE","No"))</f>
        <v/>
      </c>
      <c r="J787" s="17" t="n"/>
    </row>
    <row r="788">
      <c r="A788" s="17" t="n"/>
      <c r="B788" s="17" t="n"/>
      <c r="C788" s="17" t="n"/>
      <c r="D788" s="17" t="n"/>
      <c r="E788" s="17" t="n"/>
      <c r="F788" s="17" t="n"/>
      <c r="G788" s="18" t="n"/>
      <c r="H788" s="19">
        <f>IF(OR(F788="",G788=""),"",EDATE(G788,F788))</f>
        <v/>
      </c>
      <c r="I788" s="20">
        <f>IF(H788="","",IF(H788&lt;TODAY(),"OVERDUE","No"))</f>
        <v/>
      </c>
      <c r="J788" s="17" t="n"/>
    </row>
    <row r="789">
      <c r="A789" s="17" t="n"/>
      <c r="B789" s="17" t="n"/>
      <c r="C789" s="17" t="n"/>
      <c r="D789" s="17" t="n"/>
      <c r="E789" s="17" t="n"/>
      <c r="F789" s="17" t="n"/>
      <c r="G789" s="18" t="n"/>
      <c r="H789" s="19">
        <f>IF(OR(F789="",G789=""),"",EDATE(G789,F789))</f>
        <v/>
      </c>
      <c r="I789" s="20">
        <f>IF(H789="","",IF(H789&lt;TODAY(),"OVERDUE","No"))</f>
        <v/>
      </c>
      <c r="J789" s="17" t="n"/>
    </row>
    <row r="790">
      <c r="A790" s="17" t="n"/>
      <c r="B790" s="17" t="n"/>
      <c r="C790" s="17" t="n"/>
      <c r="D790" s="17" t="n"/>
      <c r="E790" s="17" t="n"/>
      <c r="F790" s="17" t="n"/>
      <c r="G790" s="18" t="n"/>
      <c r="H790" s="19">
        <f>IF(OR(F790="",G790=""),"",EDATE(G790,F790))</f>
        <v/>
      </c>
      <c r="I790" s="20">
        <f>IF(H790="","",IF(H790&lt;TODAY(),"OVERDUE","No"))</f>
        <v/>
      </c>
      <c r="J790" s="17" t="n"/>
    </row>
    <row r="791">
      <c r="A791" s="17" t="n"/>
      <c r="B791" s="17" t="n"/>
      <c r="C791" s="17" t="n"/>
      <c r="D791" s="17" t="n"/>
      <c r="E791" s="17" t="n"/>
      <c r="F791" s="17" t="n"/>
      <c r="G791" s="18" t="n"/>
      <c r="H791" s="19">
        <f>IF(OR(F791="",G791=""),"",EDATE(G791,F791))</f>
        <v/>
      </c>
      <c r="I791" s="20">
        <f>IF(H791="","",IF(H791&lt;TODAY(),"OVERDUE","No"))</f>
        <v/>
      </c>
      <c r="J791" s="17" t="n"/>
    </row>
    <row r="792">
      <c r="A792" s="17" t="n"/>
      <c r="B792" s="17" t="n"/>
      <c r="C792" s="17" t="n"/>
      <c r="D792" s="17" t="n"/>
      <c r="E792" s="17" t="n"/>
      <c r="F792" s="17" t="n"/>
      <c r="G792" s="18" t="n"/>
      <c r="H792" s="19">
        <f>IF(OR(F792="",G792=""),"",EDATE(G792,F792))</f>
        <v/>
      </c>
      <c r="I792" s="20">
        <f>IF(H792="","",IF(H792&lt;TODAY(),"OVERDUE","No"))</f>
        <v/>
      </c>
      <c r="J792" s="17" t="n"/>
    </row>
    <row r="793">
      <c r="A793" s="17" t="n"/>
      <c r="B793" s="17" t="n"/>
      <c r="C793" s="17" t="n"/>
      <c r="D793" s="17" t="n"/>
      <c r="E793" s="17" t="n"/>
      <c r="F793" s="17" t="n"/>
      <c r="G793" s="18" t="n"/>
      <c r="H793" s="19">
        <f>IF(OR(F793="",G793=""),"",EDATE(G793,F793))</f>
        <v/>
      </c>
      <c r="I793" s="20">
        <f>IF(H793="","",IF(H793&lt;TODAY(),"OVERDUE","No"))</f>
        <v/>
      </c>
      <c r="J793" s="17" t="n"/>
    </row>
    <row r="794">
      <c r="A794" s="17" t="n"/>
      <c r="B794" s="17" t="n"/>
      <c r="C794" s="17" t="n"/>
      <c r="D794" s="17" t="n"/>
      <c r="E794" s="17" t="n"/>
      <c r="F794" s="17" t="n"/>
      <c r="G794" s="18" t="n"/>
      <c r="H794" s="19">
        <f>IF(OR(F794="",G794=""),"",EDATE(G794,F794))</f>
        <v/>
      </c>
      <c r="I794" s="20">
        <f>IF(H794="","",IF(H794&lt;TODAY(),"OVERDUE","No"))</f>
        <v/>
      </c>
      <c r="J794" s="17" t="n"/>
    </row>
    <row r="795">
      <c r="A795" s="17" t="n"/>
      <c r="B795" s="17" t="n"/>
      <c r="C795" s="17" t="n"/>
      <c r="D795" s="17" t="n"/>
      <c r="E795" s="17" t="n"/>
      <c r="F795" s="17" t="n"/>
      <c r="G795" s="18" t="n"/>
      <c r="H795" s="19">
        <f>IF(OR(F795="",G795=""),"",EDATE(G795,F795))</f>
        <v/>
      </c>
      <c r="I795" s="20">
        <f>IF(H795="","",IF(H795&lt;TODAY(),"OVERDUE","No"))</f>
        <v/>
      </c>
      <c r="J795" s="17" t="n"/>
    </row>
    <row r="796">
      <c r="A796" s="17" t="n"/>
      <c r="B796" s="17" t="n"/>
      <c r="C796" s="17" t="n"/>
      <c r="D796" s="17" t="n"/>
      <c r="E796" s="17" t="n"/>
      <c r="F796" s="17" t="n"/>
      <c r="G796" s="18" t="n"/>
      <c r="H796" s="19">
        <f>IF(OR(F796="",G796=""),"",EDATE(G796,F796))</f>
        <v/>
      </c>
      <c r="I796" s="20">
        <f>IF(H796="","",IF(H796&lt;TODAY(),"OVERDUE","No"))</f>
        <v/>
      </c>
      <c r="J796" s="17" t="n"/>
    </row>
    <row r="797">
      <c r="A797" s="17" t="n"/>
      <c r="B797" s="17" t="n"/>
      <c r="C797" s="17" t="n"/>
      <c r="D797" s="17" t="n"/>
      <c r="E797" s="17" t="n"/>
      <c r="F797" s="17" t="n"/>
      <c r="G797" s="18" t="n"/>
      <c r="H797" s="19">
        <f>IF(OR(F797="",G797=""),"",EDATE(G797,F797))</f>
        <v/>
      </c>
      <c r="I797" s="20">
        <f>IF(H797="","",IF(H797&lt;TODAY(),"OVERDUE","No"))</f>
        <v/>
      </c>
      <c r="J797" s="17" t="n"/>
    </row>
    <row r="798">
      <c r="A798" s="17" t="n"/>
      <c r="B798" s="17" t="n"/>
      <c r="C798" s="17" t="n"/>
      <c r="D798" s="17" t="n"/>
      <c r="E798" s="17" t="n"/>
      <c r="F798" s="17" t="n"/>
      <c r="G798" s="18" t="n"/>
      <c r="H798" s="19">
        <f>IF(OR(F798="",G798=""),"",EDATE(G798,F798))</f>
        <v/>
      </c>
      <c r="I798" s="20">
        <f>IF(H798="","",IF(H798&lt;TODAY(),"OVERDUE","No"))</f>
        <v/>
      </c>
      <c r="J798" s="17" t="n"/>
    </row>
    <row r="799">
      <c r="A799" s="17" t="n"/>
      <c r="B799" s="17" t="n"/>
      <c r="C799" s="17" t="n"/>
      <c r="D799" s="17" t="n"/>
      <c r="E799" s="17" t="n"/>
      <c r="F799" s="17" t="n"/>
      <c r="G799" s="18" t="n"/>
      <c r="H799" s="19">
        <f>IF(OR(F799="",G799=""),"",EDATE(G799,F799))</f>
        <v/>
      </c>
      <c r="I799" s="20">
        <f>IF(H799="","",IF(H799&lt;TODAY(),"OVERDUE","No"))</f>
        <v/>
      </c>
      <c r="J799" s="17" t="n"/>
    </row>
    <row r="800">
      <c r="A800" s="17" t="n"/>
      <c r="B800" s="17" t="n"/>
      <c r="C800" s="17" t="n"/>
      <c r="D800" s="17" t="n"/>
      <c r="E800" s="17" t="n"/>
      <c r="F800" s="17" t="n"/>
      <c r="G800" s="18" t="n"/>
      <c r="H800" s="19">
        <f>IF(OR(F800="",G800=""),"",EDATE(G800,F800))</f>
        <v/>
      </c>
      <c r="I800" s="20">
        <f>IF(H800="","",IF(H800&lt;TODAY(),"OVERDUE","No"))</f>
        <v/>
      </c>
      <c r="J800" s="17" t="n"/>
    </row>
    <row r="801">
      <c r="A801" s="17" t="n"/>
      <c r="B801" s="17" t="n"/>
      <c r="C801" s="17" t="n"/>
      <c r="D801" s="17" t="n"/>
      <c r="E801" s="17" t="n"/>
      <c r="F801" s="17" t="n"/>
      <c r="G801" s="18" t="n"/>
      <c r="H801" s="19">
        <f>IF(OR(F801="",G801=""),"",EDATE(G801,F801))</f>
        <v/>
      </c>
      <c r="I801" s="20">
        <f>IF(H801="","",IF(H801&lt;TODAY(),"OVERDUE","No"))</f>
        <v/>
      </c>
      <c r="J801" s="17" t="n"/>
    </row>
    <row r="802">
      <c r="A802" s="17" t="n"/>
      <c r="B802" s="17" t="n"/>
      <c r="C802" s="17" t="n"/>
      <c r="D802" s="17" t="n"/>
      <c r="E802" s="17" t="n"/>
      <c r="F802" s="17" t="n"/>
      <c r="G802" s="18" t="n"/>
      <c r="H802" s="19">
        <f>IF(OR(F802="",G802=""),"",EDATE(G802,F802))</f>
        <v/>
      </c>
      <c r="I802" s="20">
        <f>IF(H802="","",IF(H802&lt;TODAY(),"OVERDUE","No"))</f>
        <v/>
      </c>
      <c r="J802" s="17" t="n"/>
    </row>
    <row r="803">
      <c r="A803" s="17" t="n"/>
      <c r="B803" s="17" t="n"/>
      <c r="C803" s="17" t="n"/>
      <c r="D803" s="17" t="n"/>
      <c r="E803" s="17" t="n"/>
      <c r="F803" s="17" t="n"/>
      <c r="G803" s="18" t="n"/>
      <c r="H803" s="19">
        <f>IF(OR(F803="",G803=""),"",EDATE(G803,F803))</f>
        <v/>
      </c>
      <c r="I803" s="20">
        <f>IF(H803="","",IF(H803&lt;TODAY(),"OVERDUE","No"))</f>
        <v/>
      </c>
      <c r="J803" s="17" t="n"/>
    </row>
    <row r="804">
      <c r="A804" s="17" t="n"/>
      <c r="B804" s="17" t="n"/>
      <c r="C804" s="17" t="n"/>
      <c r="D804" s="17" t="n"/>
      <c r="E804" s="17" t="n"/>
      <c r="F804" s="17" t="n"/>
      <c r="G804" s="18" t="n"/>
      <c r="H804" s="19">
        <f>IF(OR(F804="",G804=""),"",EDATE(G804,F804))</f>
        <v/>
      </c>
      <c r="I804" s="20">
        <f>IF(H804="","",IF(H804&lt;TODAY(),"OVERDUE","No"))</f>
        <v/>
      </c>
      <c r="J804" s="17" t="n"/>
    </row>
    <row r="805">
      <c r="A805" s="17" t="n"/>
      <c r="B805" s="17" t="n"/>
      <c r="C805" s="17" t="n"/>
      <c r="D805" s="17" t="n"/>
      <c r="E805" s="17" t="n"/>
      <c r="F805" s="17" t="n"/>
      <c r="G805" s="18" t="n"/>
      <c r="H805" s="19">
        <f>IF(OR(F805="",G805=""),"",EDATE(G805,F805))</f>
        <v/>
      </c>
      <c r="I805" s="20">
        <f>IF(H805="","",IF(H805&lt;TODAY(),"OVERDUE","No"))</f>
        <v/>
      </c>
      <c r="J805" s="17" t="n"/>
    </row>
    <row r="806">
      <c r="A806" s="17" t="n"/>
      <c r="B806" s="17" t="n"/>
      <c r="C806" s="17" t="n"/>
      <c r="D806" s="17" t="n"/>
      <c r="E806" s="17" t="n"/>
      <c r="F806" s="17" t="n"/>
      <c r="G806" s="18" t="n"/>
      <c r="H806" s="19">
        <f>IF(OR(F806="",G806=""),"",EDATE(G806,F806))</f>
        <v/>
      </c>
      <c r="I806" s="20">
        <f>IF(H806="","",IF(H806&lt;TODAY(),"OVERDUE","No"))</f>
        <v/>
      </c>
      <c r="J806" s="17" t="n"/>
    </row>
    <row r="807">
      <c r="A807" s="17" t="n"/>
      <c r="B807" s="17" t="n"/>
      <c r="C807" s="17" t="n"/>
      <c r="D807" s="17" t="n"/>
      <c r="E807" s="17" t="n"/>
      <c r="F807" s="17" t="n"/>
      <c r="G807" s="18" t="n"/>
      <c r="H807" s="19">
        <f>IF(OR(F807="",G807=""),"",EDATE(G807,F807))</f>
        <v/>
      </c>
      <c r="I807" s="20">
        <f>IF(H807="","",IF(H807&lt;TODAY(),"OVERDUE","No"))</f>
        <v/>
      </c>
      <c r="J807" s="17" t="n"/>
    </row>
    <row r="808">
      <c r="A808" s="17" t="n"/>
      <c r="B808" s="17" t="n"/>
      <c r="C808" s="17" t="n"/>
      <c r="D808" s="17" t="n"/>
      <c r="E808" s="17" t="n"/>
      <c r="F808" s="17" t="n"/>
      <c r="G808" s="18" t="n"/>
      <c r="H808" s="19">
        <f>IF(OR(F808="",G808=""),"",EDATE(G808,F808))</f>
        <v/>
      </c>
      <c r="I808" s="20">
        <f>IF(H808="","",IF(H808&lt;TODAY(),"OVERDUE","No"))</f>
        <v/>
      </c>
      <c r="J808" s="17" t="n"/>
    </row>
    <row r="809">
      <c r="A809" s="17" t="n"/>
      <c r="B809" s="17" t="n"/>
      <c r="C809" s="17" t="n"/>
      <c r="D809" s="17" t="n"/>
      <c r="E809" s="17" t="n"/>
      <c r="F809" s="17" t="n"/>
      <c r="G809" s="18" t="n"/>
      <c r="H809" s="19">
        <f>IF(OR(F809="",G809=""),"",EDATE(G809,F809))</f>
        <v/>
      </c>
      <c r="I809" s="20">
        <f>IF(H809="","",IF(H809&lt;TODAY(),"OVERDUE","No"))</f>
        <v/>
      </c>
      <c r="J809" s="17" t="n"/>
    </row>
    <row r="810">
      <c r="A810" s="17" t="n"/>
      <c r="B810" s="17" t="n"/>
      <c r="C810" s="17" t="n"/>
      <c r="D810" s="17" t="n"/>
      <c r="E810" s="17" t="n"/>
      <c r="F810" s="17" t="n"/>
      <c r="G810" s="18" t="n"/>
      <c r="H810" s="19">
        <f>IF(OR(F810="",G810=""),"",EDATE(G810,F810))</f>
        <v/>
      </c>
      <c r="I810" s="20">
        <f>IF(H810="","",IF(H810&lt;TODAY(),"OVERDUE","No"))</f>
        <v/>
      </c>
      <c r="J810" s="17" t="n"/>
    </row>
    <row r="811">
      <c r="A811" s="17" t="n"/>
      <c r="B811" s="17" t="n"/>
      <c r="C811" s="17" t="n"/>
      <c r="D811" s="17" t="n"/>
      <c r="E811" s="17" t="n"/>
      <c r="F811" s="17" t="n"/>
      <c r="G811" s="18" t="n"/>
      <c r="H811" s="19">
        <f>IF(OR(F811="",G811=""),"",EDATE(G811,F811))</f>
        <v/>
      </c>
      <c r="I811" s="20">
        <f>IF(H811="","",IF(H811&lt;TODAY(),"OVERDUE","No"))</f>
        <v/>
      </c>
      <c r="J811" s="17" t="n"/>
    </row>
    <row r="812">
      <c r="A812" s="17" t="n"/>
      <c r="B812" s="17" t="n"/>
      <c r="C812" s="17" t="n"/>
      <c r="D812" s="17" t="n"/>
      <c r="E812" s="17" t="n"/>
      <c r="F812" s="17" t="n"/>
      <c r="G812" s="18" t="n"/>
      <c r="H812" s="19">
        <f>IF(OR(F812="",G812=""),"",EDATE(G812,F812))</f>
        <v/>
      </c>
      <c r="I812" s="20">
        <f>IF(H812="","",IF(H812&lt;TODAY(),"OVERDUE","No"))</f>
        <v/>
      </c>
      <c r="J812" s="17" t="n"/>
    </row>
    <row r="813">
      <c r="A813" s="17" t="n"/>
      <c r="B813" s="17" t="n"/>
      <c r="C813" s="17" t="n"/>
      <c r="D813" s="17" t="n"/>
      <c r="E813" s="17" t="n"/>
      <c r="F813" s="17" t="n"/>
      <c r="G813" s="18" t="n"/>
      <c r="H813" s="19">
        <f>IF(OR(F813="",G813=""),"",EDATE(G813,F813))</f>
        <v/>
      </c>
      <c r="I813" s="20">
        <f>IF(H813="","",IF(H813&lt;TODAY(),"OVERDUE","No"))</f>
        <v/>
      </c>
      <c r="J813" s="17" t="n"/>
    </row>
    <row r="814">
      <c r="A814" s="17" t="n"/>
      <c r="B814" s="17" t="n"/>
      <c r="C814" s="17" t="n"/>
      <c r="D814" s="17" t="n"/>
      <c r="E814" s="17" t="n"/>
      <c r="F814" s="17" t="n"/>
      <c r="G814" s="18" t="n"/>
      <c r="H814" s="19">
        <f>IF(OR(F814="",G814=""),"",EDATE(G814,F814))</f>
        <v/>
      </c>
      <c r="I814" s="20">
        <f>IF(H814="","",IF(H814&lt;TODAY(),"OVERDUE","No"))</f>
        <v/>
      </c>
      <c r="J814" s="17" t="n"/>
    </row>
    <row r="815">
      <c r="A815" s="17" t="n"/>
      <c r="B815" s="17" t="n"/>
      <c r="C815" s="17" t="n"/>
      <c r="D815" s="17" t="n"/>
      <c r="E815" s="17" t="n"/>
      <c r="F815" s="17" t="n"/>
      <c r="G815" s="18" t="n"/>
      <c r="H815" s="19">
        <f>IF(OR(F815="",G815=""),"",EDATE(G815,F815))</f>
        <v/>
      </c>
      <c r="I815" s="20">
        <f>IF(H815="","",IF(H815&lt;TODAY(),"OVERDUE","No"))</f>
        <v/>
      </c>
      <c r="J815" s="17" t="n"/>
    </row>
    <row r="816">
      <c r="A816" s="17" t="n"/>
      <c r="B816" s="17" t="n"/>
      <c r="C816" s="17" t="n"/>
      <c r="D816" s="17" t="n"/>
      <c r="E816" s="17" t="n"/>
      <c r="F816" s="17" t="n"/>
      <c r="G816" s="18" t="n"/>
      <c r="H816" s="19">
        <f>IF(OR(F816="",G816=""),"",EDATE(G816,F816))</f>
        <v/>
      </c>
      <c r="I816" s="20">
        <f>IF(H816="","",IF(H816&lt;TODAY(),"OVERDUE","No"))</f>
        <v/>
      </c>
      <c r="J816" s="17" t="n"/>
    </row>
    <row r="817">
      <c r="A817" s="17" t="n"/>
      <c r="B817" s="17" t="n"/>
      <c r="C817" s="17" t="n"/>
      <c r="D817" s="17" t="n"/>
      <c r="E817" s="17" t="n"/>
      <c r="F817" s="17" t="n"/>
      <c r="G817" s="18" t="n"/>
      <c r="H817" s="19">
        <f>IF(OR(F817="",G817=""),"",EDATE(G817,F817))</f>
        <v/>
      </c>
      <c r="I817" s="20">
        <f>IF(H817="","",IF(H817&lt;TODAY(),"OVERDUE","No"))</f>
        <v/>
      </c>
      <c r="J817" s="17" t="n"/>
    </row>
    <row r="818">
      <c r="A818" s="17" t="n"/>
      <c r="B818" s="17" t="n"/>
      <c r="C818" s="17" t="n"/>
      <c r="D818" s="17" t="n"/>
      <c r="E818" s="17" t="n"/>
      <c r="F818" s="17" t="n"/>
      <c r="G818" s="18" t="n"/>
      <c r="H818" s="19">
        <f>IF(OR(F818="",G818=""),"",EDATE(G818,F818))</f>
        <v/>
      </c>
      <c r="I818" s="20">
        <f>IF(H818="","",IF(H818&lt;TODAY(),"OVERDUE","No"))</f>
        <v/>
      </c>
      <c r="J818" s="17" t="n"/>
    </row>
    <row r="819">
      <c r="A819" s="17" t="n"/>
      <c r="B819" s="17" t="n"/>
      <c r="C819" s="17" t="n"/>
      <c r="D819" s="17" t="n"/>
      <c r="E819" s="17" t="n"/>
      <c r="F819" s="17" t="n"/>
      <c r="G819" s="18" t="n"/>
      <c r="H819" s="19">
        <f>IF(OR(F819="",G819=""),"",EDATE(G819,F819))</f>
        <v/>
      </c>
      <c r="I819" s="20">
        <f>IF(H819="","",IF(H819&lt;TODAY(),"OVERDUE","No"))</f>
        <v/>
      </c>
      <c r="J819" s="17" t="n"/>
    </row>
    <row r="820">
      <c r="A820" s="17" t="n"/>
      <c r="B820" s="17" t="n"/>
      <c r="C820" s="17" t="n"/>
      <c r="D820" s="17" t="n"/>
      <c r="E820" s="17" t="n"/>
      <c r="F820" s="17" t="n"/>
      <c r="G820" s="18" t="n"/>
      <c r="H820" s="19">
        <f>IF(OR(F820="",G820=""),"",EDATE(G820,F820))</f>
        <v/>
      </c>
      <c r="I820" s="20">
        <f>IF(H820="","",IF(H820&lt;TODAY(),"OVERDUE","No"))</f>
        <v/>
      </c>
      <c r="J820" s="17" t="n"/>
    </row>
    <row r="821">
      <c r="A821" s="17" t="n"/>
      <c r="B821" s="17" t="n"/>
      <c r="C821" s="17" t="n"/>
      <c r="D821" s="17" t="n"/>
      <c r="E821" s="17" t="n"/>
      <c r="F821" s="17" t="n"/>
      <c r="G821" s="18" t="n"/>
      <c r="H821" s="19">
        <f>IF(OR(F821="",G821=""),"",EDATE(G821,F821))</f>
        <v/>
      </c>
      <c r="I821" s="20">
        <f>IF(H821="","",IF(H821&lt;TODAY(),"OVERDUE","No"))</f>
        <v/>
      </c>
      <c r="J821" s="17" t="n"/>
    </row>
    <row r="822">
      <c r="A822" s="17" t="n"/>
      <c r="B822" s="17" t="n"/>
      <c r="C822" s="17" t="n"/>
      <c r="D822" s="17" t="n"/>
      <c r="E822" s="17" t="n"/>
      <c r="F822" s="17" t="n"/>
      <c r="G822" s="18" t="n"/>
      <c r="H822" s="19">
        <f>IF(OR(F822="",G822=""),"",EDATE(G822,F822))</f>
        <v/>
      </c>
      <c r="I822" s="20">
        <f>IF(H822="","",IF(H822&lt;TODAY(),"OVERDUE","No"))</f>
        <v/>
      </c>
      <c r="J822" s="17" t="n"/>
    </row>
    <row r="823">
      <c r="A823" s="17" t="n"/>
      <c r="B823" s="17" t="n"/>
      <c r="C823" s="17" t="n"/>
      <c r="D823" s="17" t="n"/>
      <c r="E823" s="17" t="n"/>
      <c r="F823" s="17" t="n"/>
      <c r="G823" s="18" t="n"/>
      <c r="H823" s="19">
        <f>IF(OR(F823="",G823=""),"",EDATE(G823,F823))</f>
        <v/>
      </c>
      <c r="I823" s="20">
        <f>IF(H823="","",IF(H823&lt;TODAY(),"OVERDUE","No"))</f>
        <v/>
      </c>
      <c r="J823" s="17" t="n"/>
    </row>
    <row r="824">
      <c r="A824" s="17" t="n"/>
      <c r="B824" s="17" t="n"/>
      <c r="C824" s="17" t="n"/>
      <c r="D824" s="17" t="n"/>
      <c r="E824" s="17" t="n"/>
      <c r="F824" s="17" t="n"/>
      <c r="G824" s="18" t="n"/>
      <c r="H824" s="19">
        <f>IF(OR(F824="",G824=""),"",EDATE(G824,F824))</f>
        <v/>
      </c>
      <c r="I824" s="20">
        <f>IF(H824="","",IF(H824&lt;TODAY(),"OVERDUE","No"))</f>
        <v/>
      </c>
      <c r="J824" s="17" t="n"/>
    </row>
    <row r="825">
      <c r="A825" s="17" t="n"/>
      <c r="B825" s="17" t="n"/>
      <c r="C825" s="17" t="n"/>
      <c r="D825" s="17" t="n"/>
      <c r="E825" s="17" t="n"/>
      <c r="F825" s="17" t="n"/>
      <c r="G825" s="18" t="n"/>
      <c r="H825" s="19">
        <f>IF(OR(F825="",G825=""),"",EDATE(G825,F825))</f>
        <v/>
      </c>
      <c r="I825" s="20">
        <f>IF(H825="","",IF(H825&lt;TODAY(),"OVERDUE","No"))</f>
        <v/>
      </c>
      <c r="J825" s="17" t="n"/>
    </row>
    <row r="826">
      <c r="A826" s="17" t="n"/>
      <c r="B826" s="17" t="n"/>
      <c r="C826" s="17" t="n"/>
      <c r="D826" s="17" t="n"/>
      <c r="E826" s="17" t="n"/>
      <c r="F826" s="17" t="n"/>
      <c r="G826" s="18" t="n"/>
      <c r="H826" s="19">
        <f>IF(OR(F826="",G826=""),"",EDATE(G826,F826))</f>
        <v/>
      </c>
      <c r="I826" s="20">
        <f>IF(H826="","",IF(H826&lt;TODAY(),"OVERDUE","No"))</f>
        <v/>
      </c>
      <c r="J826" s="17" t="n"/>
    </row>
    <row r="827">
      <c r="A827" s="17" t="n"/>
      <c r="B827" s="17" t="n"/>
      <c r="C827" s="17" t="n"/>
      <c r="D827" s="17" t="n"/>
      <c r="E827" s="17" t="n"/>
      <c r="F827" s="17" t="n"/>
      <c r="G827" s="18" t="n"/>
      <c r="H827" s="19">
        <f>IF(OR(F827="",G827=""),"",EDATE(G827,F827))</f>
        <v/>
      </c>
      <c r="I827" s="20">
        <f>IF(H827="","",IF(H827&lt;TODAY(),"OVERDUE","No"))</f>
        <v/>
      </c>
      <c r="J827" s="17" t="n"/>
    </row>
    <row r="828">
      <c r="A828" s="17" t="n"/>
      <c r="B828" s="17" t="n"/>
      <c r="C828" s="17" t="n"/>
      <c r="D828" s="17" t="n"/>
      <c r="E828" s="17" t="n"/>
      <c r="F828" s="17" t="n"/>
      <c r="G828" s="18" t="n"/>
      <c r="H828" s="19">
        <f>IF(OR(F828="",G828=""),"",EDATE(G828,F828))</f>
        <v/>
      </c>
      <c r="I828" s="20">
        <f>IF(H828="","",IF(H828&lt;TODAY(),"OVERDUE","No"))</f>
        <v/>
      </c>
      <c r="J828" s="17" t="n"/>
    </row>
    <row r="829">
      <c r="A829" s="17" t="n"/>
      <c r="B829" s="17" t="n"/>
      <c r="C829" s="17" t="n"/>
      <c r="D829" s="17" t="n"/>
      <c r="E829" s="17" t="n"/>
      <c r="F829" s="17" t="n"/>
      <c r="G829" s="18" t="n"/>
      <c r="H829" s="19">
        <f>IF(OR(F829="",G829=""),"",EDATE(G829,F829))</f>
        <v/>
      </c>
      <c r="I829" s="20">
        <f>IF(H829="","",IF(H829&lt;TODAY(),"OVERDUE","No"))</f>
        <v/>
      </c>
      <c r="J829" s="17" t="n"/>
    </row>
    <row r="830">
      <c r="A830" s="17" t="n"/>
      <c r="B830" s="17" t="n"/>
      <c r="C830" s="17" t="n"/>
      <c r="D830" s="17" t="n"/>
      <c r="E830" s="17" t="n"/>
      <c r="F830" s="17" t="n"/>
      <c r="G830" s="18" t="n"/>
      <c r="H830" s="19">
        <f>IF(OR(F830="",G830=""),"",EDATE(G830,F830))</f>
        <v/>
      </c>
      <c r="I830" s="20">
        <f>IF(H830="","",IF(H830&lt;TODAY(),"OVERDUE","No"))</f>
        <v/>
      </c>
      <c r="J830" s="17" t="n"/>
    </row>
    <row r="831">
      <c r="A831" s="17" t="n"/>
      <c r="B831" s="17" t="n"/>
      <c r="C831" s="17" t="n"/>
      <c r="D831" s="17" t="n"/>
      <c r="E831" s="17" t="n"/>
      <c r="F831" s="17" t="n"/>
      <c r="G831" s="18" t="n"/>
      <c r="H831" s="19">
        <f>IF(OR(F831="",G831=""),"",EDATE(G831,F831))</f>
        <v/>
      </c>
      <c r="I831" s="20">
        <f>IF(H831="","",IF(H831&lt;TODAY(),"OVERDUE","No"))</f>
        <v/>
      </c>
      <c r="J831" s="17" t="n"/>
    </row>
    <row r="832">
      <c r="A832" s="17" t="n"/>
      <c r="B832" s="17" t="n"/>
      <c r="C832" s="17" t="n"/>
      <c r="D832" s="17" t="n"/>
      <c r="E832" s="17" t="n"/>
      <c r="F832" s="17" t="n"/>
      <c r="G832" s="18" t="n"/>
      <c r="H832" s="19">
        <f>IF(OR(F832="",G832=""),"",EDATE(G832,F832))</f>
        <v/>
      </c>
      <c r="I832" s="20">
        <f>IF(H832="","",IF(H832&lt;TODAY(),"OVERDUE","No"))</f>
        <v/>
      </c>
      <c r="J832" s="17" t="n"/>
    </row>
    <row r="833">
      <c r="A833" s="17" t="n"/>
      <c r="B833" s="17" t="n"/>
      <c r="C833" s="17" t="n"/>
      <c r="D833" s="17" t="n"/>
      <c r="E833" s="17" t="n"/>
      <c r="F833" s="17" t="n"/>
      <c r="G833" s="18" t="n"/>
      <c r="H833" s="19">
        <f>IF(OR(F833="",G833=""),"",EDATE(G833,F833))</f>
        <v/>
      </c>
      <c r="I833" s="20">
        <f>IF(H833="","",IF(H833&lt;TODAY(),"OVERDUE","No"))</f>
        <v/>
      </c>
      <c r="J833" s="17" t="n"/>
    </row>
    <row r="834">
      <c r="A834" s="17" t="n"/>
      <c r="B834" s="17" t="n"/>
      <c r="C834" s="17" t="n"/>
      <c r="D834" s="17" t="n"/>
      <c r="E834" s="17" t="n"/>
      <c r="F834" s="17" t="n"/>
      <c r="G834" s="18" t="n"/>
      <c r="H834" s="19">
        <f>IF(OR(F834="",G834=""),"",EDATE(G834,F834))</f>
        <v/>
      </c>
      <c r="I834" s="20">
        <f>IF(H834="","",IF(H834&lt;TODAY(),"OVERDUE","No"))</f>
        <v/>
      </c>
      <c r="J834" s="17" t="n"/>
    </row>
    <row r="835">
      <c r="A835" s="17" t="n"/>
      <c r="B835" s="17" t="n"/>
      <c r="C835" s="17" t="n"/>
      <c r="D835" s="17" t="n"/>
      <c r="E835" s="17" t="n"/>
      <c r="F835" s="17" t="n"/>
      <c r="G835" s="18" t="n"/>
      <c r="H835" s="19">
        <f>IF(OR(F835="",G835=""),"",EDATE(G835,F835))</f>
        <v/>
      </c>
      <c r="I835" s="20">
        <f>IF(H835="","",IF(H835&lt;TODAY(),"OVERDUE","No"))</f>
        <v/>
      </c>
      <c r="J835" s="17" t="n"/>
    </row>
    <row r="836">
      <c r="A836" s="17" t="n"/>
      <c r="B836" s="17" t="n"/>
      <c r="C836" s="17" t="n"/>
      <c r="D836" s="17" t="n"/>
      <c r="E836" s="17" t="n"/>
      <c r="F836" s="17" t="n"/>
      <c r="G836" s="18" t="n"/>
      <c r="H836" s="19">
        <f>IF(OR(F836="",G836=""),"",EDATE(G836,F836))</f>
        <v/>
      </c>
      <c r="I836" s="20">
        <f>IF(H836="","",IF(H836&lt;TODAY(),"OVERDUE","No"))</f>
        <v/>
      </c>
      <c r="J836" s="17" t="n"/>
    </row>
    <row r="837">
      <c r="A837" s="17" t="n"/>
      <c r="B837" s="17" t="n"/>
      <c r="C837" s="17" t="n"/>
      <c r="D837" s="17" t="n"/>
      <c r="E837" s="17" t="n"/>
      <c r="F837" s="17" t="n"/>
      <c r="G837" s="18" t="n"/>
      <c r="H837" s="19">
        <f>IF(OR(F837="",G837=""),"",EDATE(G837,F837))</f>
        <v/>
      </c>
      <c r="I837" s="20">
        <f>IF(H837="","",IF(H837&lt;TODAY(),"OVERDUE","No"))</f>
        <v/>
      </c>
      <c r="J837" s="17" t="n"/>
    </row>
    <row r="838">
      <c r="A838" s="17" t="n"/>
      <c r="B838" s="17" t="n"/>
      <c r="C838" s="17" t="n"/>
      <c r="D838" s="17" t="n"/>
      <c r="E838" s="17" t="n"/>
      <c r="F838" s="17" t="n"/>
      <c r="G838" s="18" t="n"/>
      <c r="H838" s="19">
        <f>IF(OR(F838="",G838=""),"",EDATE(G838,F838))</f>
        <v/>
      </c>
      <c r="I838" s="20">
        <f>IF(H838="","",IF(H838&lt;TODAY(),"OVERDUE","No"))</f>
        <v/>
      </c>
      <c r="J838" s="17" t="n"/>
    </row>
    <row r="839">
      <c r="A839" s="17" t="n"/>
      <c r="B839" s="17" t="n"/>
      <c r="C839" s="17" t="n"/>
      <c r="D839" s="17" t="n"/>
      <c r="E839" s="17" t="n"/>
      <c r="F839" s="17" t="n"/>
      <c r="G839" s="18" t="n"/>
      <c r="H839" s="19">
        <f>IF(OR(F839="",G839=""),"",EDATE(G839,F839))</f>
        <v/>
      </c>
      <c r="I839" s="20">
        <f>IF(H839="","",IF(H839&lt;TODAY(),"OVERDUE","No"))</f>
        <v/>
      </c>
      <c r="J839" s="17" t="n"/>
    </row>
    <row r="840">
      <c r="A840" s="17" t="n"/>
      <c r="B840" s="17" t="n"/>
      <c r="C840" s="17" t="n"/>
      <c r="D840" s="17" t="n"/>
      <c r="E840" s="17" t="n"/>
      <c r="F840" s="17" t="n"/>
      <c r="G840" s="18" t="n"/>
      <c r="H840" s="19">
        <f>IF(OR(F840="",G840=""),"",EDATE(G840,F840))</f>
        <v/>
      </c>
      <c r="I840" s="20">
        <f>IF(H840="","",IF(H840&lt;TODAY(),"OVERDUE","No"))</f>
        <v/>
      </c>
      <c r="J840" s="17" t="n"/>
    </row>
    <row r="841">
      <c r="A841" s="17" t="n"/>
      <c r="B841" s="17" t="n"/>
      <c r="C841" s="17" t="n"/>
      <c r="D841" s="17" t="n"/>
      <c r="E841" s="17" t="n"/>
      <c r="F841" s="17" t="n"/>
      <c r="G841" s="18" t="n"/>
      <c r="H841" s="19">
        <f>IF(OR(F841="",G841=""),"",EDATE(G841,F841))</f>
        <v/>
      </c>
      <c r="I841" s="20">
        <f>IF(H841="","",IF(H841&lt;TODAY(),"OVERDUE","No"))</f>
        <v/>
      </c>
      <c r="J841" s="17" t="n"/>
    </row>
    <row r="842">
      <c r="A842" s="17" t="n"/>
      <c r="B842" s="17" t="n"/>
      <c r="C842" s="17" t="n"/>
      <c r="D842" s="17" t="n"/>
      <c r="E842" s="17" t="n"/>
      <c r="F842" s="17" t="n"/>
      <c r="G842" s="18" t="n"/>
      <c r="H842" s="19">
        <f>IF(OR(F842="",G842=""),"",EDATE(G842,F842))</f>
        <v/>
      </c>
      <c r="I842" s="20">
        <f>IF(H842="","",IF(H842&lt;TODAY(),"OVERDUE","No"))</f>
        <v/>
      </c>
      <c r="J842" s="17" t="n"/>
    </row>
    <row r="843">
      <c r="A843" s="17" t="n"/>
      <c r="B843" s="17" t="n"/>
      <c r="C843" s="17" t="n"/>
      <c r="D843" s="17" t="n"/>
      <c r="E843" s="17" t="n"/>
      <c r="F843" s="17" t="n"/>
      <c r="G843" s="18" t="n"/>
      <c r="H843" s="19">
        <f>IF(OR(F843="",G843=""),"",EDATE(G843,F843))</f>
        <v/>
      </c>
      <c r="I843" s="20">
        <f>IF(H843="","",IF(H843&lt;TODAY(),"OVERDUE","No"))</f>
        <v/>
      </c>
      <c r="J843" s="17" t="n"/>
    </row>
    <row r="844">
      <c r="A844" s="17" t="n"/>
      <c r="B844" s="17" t="n"/>
      <c r="C844" s="17" t="n"/>
      <c r="D844" s="17" t="n"/>
      <c r="E844" s="17" t="n"/>
      <c r="F844" s="17" t="n"/>
      <c r="G844" s="18" t="n"/>
      <c r="H844" s="19">
        <f>IF(OR(F844="",G844=""),"",EDATE(G844,F844))</f>
        <v/>
      </c>
      <c r="I844" s="20">
        <f>IF(H844="","",IF(H844&lt;TODAY(),"OVERDUE","No"))</f>
        <v/>
      </c>
      <c r="J844" s="17" t="n"/>
    </row>
    <row r="845">
      <c r="A845" s="17" t="n"/>
      <c r="B845" s="17" t="n"/>
      <c r="C845" s="17" t="n"/>
      <c r="D845" s="17" t="n"/>
      <c r="E845" s="17" t="n"/>
      <c r="F845" s="17" t="n"/>
      <c r="G845" s="18" t="n"/>
      <c r="H845" s="19">
        <f>IF(OR(F845="",G845=""),"",EDATE(G845,F845))</f>
        <v/>
      </c>
      <c r="I845" s="20">
        <f>IF(H845="","",IF(H845&lt;TODAY(),"OVERDUE","No"))</f>
        <v/>
      </c>
      <c r="J845" s="17" t="n"/>
    </row>
    <row r="846">
      <c r="A846" s="17" t="n"/>
      <c r="B846" s="17" t="n"/>
      <c r="C846" s="17" t="n"/>
      <c r="D846" s="17" t="n"/>
      <c r="E846" s="17" t="n"/>
      <c r="F846" s="17" t="n"/>
      <c r="G846" s="18" t="n"/>
      <c r="H846" s="19">
        <f>IF(OR(F846="",G846=""),"",EDATE(G846,F846))</f>
        <v/>
      </c>
      <c r="I846" s="20">
        <f>IF(H846="","",IF(H846&lt;TODAY(),"OVERDUE","No"))</f>
        <v/>
      </c>
      <c r="J846" s="17" t="n"/>
    </row>
    <row r="847">
      <c r="A847" s="17" t="n"/>
      <c r="B847" s="17" t="n"/>
      <c r="C847" s="17" t="n"/>
      <c r="D847" s="17" t="n"/>
      <c r="E847" s="17" t="n"/>
      <c r="F847" s="17" t="n"/>
      <c r="G847" s="18" t="n"/>
      <c r="H847" s="19">
        <f>IF(OR(F847="",G847=""),"",EDATE(G847,F847))</f>
        <v/>
      </c>
      <c r="I847" s="20">
        <f>IF(H847="","",IF(H847&lt;TODAY(),"OVERDUE","No"))</f>
        <v/>
      </c>
      <c r="J847" s="17" t="n"/>
    </row>
    <row r="848">
      <c r="A848" s="17" t="n"/>
      <c r="B848" s="17" t="n"/>
      <c r="C848" s="17" t="n"/>
      <c r="D848" s="17" t="n"/>
      <c r="E848" s="17" t="n"/>
      <c r="F848" s="17" t="n"/>
      <c r="G848" s="18" t="n"/>
      <c r="H848" s="19">
        <f>IF(OR(F848="",G848=""),"",EDATE(G848,F848))</f>
        <v/>
      </c>
      <c r="I848" s="20">
        <f>IF(H848="","",IF(H848&lt;TODAY(),"OVERDUE","No"))</f>
        <v/>
      </c>
      <c r="J848" s="17" t="n"/>
    </row>
    <row r="849">
      <c r="A849" s="17" t="n"/>
      <c r="B849" s="17" t="n"/>
      <c r="C849" s="17" t="n"/>
      <c r="D849" s="17" t="n"/>
      <c r="E849" s="17" t="n"/>
      <c r="F849" s="17" t="n"/>
      <c r="G849" s="18" t="n"/>
      <c r="H849" s="19">
        <f>IF(OR(F849="",G849=""),"",EDATE(G849,F849))</f>
        <v/>
      </c>
      <c r="I849" s="20">
        <f>IF(H849="","",IF(H849&lt;TODAY(),"OVERDUE","No"))</f>
        <v/>
      </c>
      <c r="J849" s="17" t="n"/>
    </row>
    <row r="850">
      <c r="A850" s="17" t="n"/>
      <c r="B850" s="17" t="n"/>
      <c r="C850" s="17" t="n"/>
      <c r="D850" s="17" t="n"/>
      <c r="E850" s="17" t="n"/>
      <c r="F850" s="17" t="n"/>
      <c r="G850" s="18" t="n"/>
      <c r="H850" s="19">
        <f>IF(OR(F850="",G850=""),"",EDATE(G850,F850))</f>
        <v/>
      </c>
      <c r="I850" s="20">
        <f>IF(H850="","",IF(H850&lt;TODAY(),"OVERDUE","No"))</f>
        <v/>
      </c>
      <c r="J850" s="17" t="n"/>
    </row>
    <row r="851">
      <c r="A851" s="17" t="n"/>
      <c r="B851" s="17" t="n"/>
      <c r="C851" s="17" t="n"/>
      <c r="D851" s="17" t="n"/>
      <c r="E851" s="17" t="n"/>
      <c r="F851" s="17" t="n"/>
      <c r="G851" s="18" t="n"/>
      <c r="H851" s="19">
        <f>IF(OR(F851="",G851=""),"",EDATE(G851,F851))</f>
        <v/>
      </c>
      <c r="I851" s="20">
        <f>IF(H851="","",IF(H851&lt;TODAY(),"OVERDUE","No"))</f>
        <v/>
      </c>
      <c r="J851" s="17" t="n"/>
    </row>
    <row r="852">
      <c r="A852" s="17" t="n"/>
      <c r="B852" s="17" t="n"/>
      <c r="C852" s="17" t="n"/>
      <c r="D852" s="17" t="n"/>
      <c r="E852" s="17" t="n"/>
      <c r="F852" s="17" t="n"/>
      <c r="G852" s="18" t="n"/>
      <c r="H852" s="19">
        <f>IF(OR(F852="",G852=""),"",EDATE(G852,F852))</f>
        <v/>
      </c>
      <c r="I852" s="20">
        <f>IF(H852="","",IF(H852&lt;TODAY(),"OVERDUE","No"))</f>
        <v/>
      </c>
      <c r="J852" s="17" t="n"/>
    </row>
    <row r="853">
      <c r="A853" s="17" t="n"/>
      <c r="B853" s="17" t="n"/>
      <c r="C853" s="17" t="n"/>
      <c r="D853" s="17" t="n"/>
      <c r="E853" s="17" t="n"/>
      <c r="F853" s="17" t="n"/>
      <c r="G853" s="18" t="n"/>
      <c r="H853" s="19">
        <f>IF(OR(F853="",G853=""),"",EDATE(G853,F853))</f>
        <v/>
      </c>
      <c r="I853" s="20">
        <f>IF(H853="","",IF(H853&lt;TODAY(),"OVERDUE","No"))</f>
        <v/>
      </c>
      <c r="J853" s="17" t="n"/>
    </row>
    <row r="854">
      <c r="A854" s="17" t="n"/>
      <c r="B854" s="17" t="n"/>
      <c r="C854" s="17" t="n"/>
      <c r="D854" s="17" t="n"/>
      <c r="E854" s="17" t="n"/>
      <c r="F854" s="17" t="n"/>
      <c r="G854" s="18" t="n"/>
      <c r="H854" s="19">
        <f>IF(OR(F854="",G854=""),"",EDATE(G854,F854))</f>
        <v/>
      </c>
      <c r="I854" s="20">
        <f>IF(H854="","",IF(H854&lt;TODAY(),"OVERDUE","No"))</f>
        <v/>
      </c>
      <c r="J854" s="17" t="n"/>
    </row>
    <row r="855">
      <c r="A855" s="17" t="n"/>
      <c r="B855" s="17" t="n"/>
      <c r="C855" s="17" t="n"/>
      <c r="D855" s="17" t="n"/>
      <c r="E855" s="17" t="n"/>
      <c r="F855" s="17" t="n"/>
      <c r="G855" s="18" t="n"/>
      <c r="H855" s="19">
        <f>IF(OR(F855="",G855=""),"",EDATE(G855,F855))</f>
        <v/>
      </c>
      <c r="I855" s="20">
        <f>IF(H855="","",IF(H855&lt;TODAY(),"OVERDUE","No"))</f>
        <v/>
      </c>
      <c r="J855" s="17" t="n"/>
    </row>
    <row r="856">
      <c r="A856" s="17" t="n"/>
      <c r="B856" s="17" t="n"/>
      <c r="C856" s="17" t="n"/>
      <c r="D856" s="17" t="n"/>
      <c r="E856" s="17" t="n"/>
      <c r="F856" s="17" t="n"/>
      <c r="G856" s="18" t="n"/>
      <c r="H856" s="19">
        <f>IF(OR(F856="",G856=""),"",EDATE(G856,F856))</f>
        <v/>
      </c>
      <c r="I856" s="20">
        <f>IF(H856="","",IF(H856&lt;TODAY(),"OVERDUE","No"))</f>
        <v/>
      </c>
      <c r="J856" s="17" t="n"/>
    </row>
    <row r="857">
      <c r="A857" s="17" t="n"/>
      <c r="B857" s="17" t="n"/>
      <c r="C857" s="17" t="n"/>
      <c r="D857" s="17" t="n"/>
      <c r="E857" s="17" t="n"/>
      <c r="F857" s="17" t="n"/>
      <c r="G857" s="18" t="n"/>
      <c r="H857" s="19">
        <f>IF(OR(F857="",G857=""),"",EDATE(G857,F857))</f>
        <v/>
      </c>
      <c r="I857" s="20">
        <f>IF(H857="","",IF(H857&lt;TODAY(),"OVERDUE","No"))</f>
        <v/>
      </c>
      <c r="J857" s="17" t="n"/>
    </row>
    <row r="858">
      <c r="A858" s="17" t="n"/>
      <c r="B858" s="17" t="n"/>
      <c r="C858" s="17" t="n"/>
      <c r="D858" s="17" t="n"/>
      <c r="E858" s="17" t="n"/>
      <c r="F858" s="17" t="n"/>
      <c r="G858" s="18" t="n"/>
      <c r="H858" s="19">
        <f>IF(OR(F858="",G858=""),"",EDATE(G858,F858))</f>
        <v/>
      </c>
      <c r="I858" s="20">
        <f>IF(H858="","",IF(H858&lt;TODAY(),"OVERDUE","No"))</f>
        <v/>
      </c>
      <c r="J858" s="17" t="n"/>
    </row>
    <row r="859">
      <c r="A859" s="17" t="n"/>
      <c r="B859" s="17" t="n"/>
      <c r="C859" s="17" t="n"/>
      <c r="D859" s="17" t="n"/>
      <c r="E859" s="17" t="n"/>
      <c r="F859" s="17" t="n"/>
      <c r="G859" s="18" t="n"/>
      <c r="H859" s="19">
        <f>IF(OR(F859="",G859=""),"",EDATE(G859,F859))</f>
        <v/>
      </c>
      <c r="I859" s="20">
        <f>IF(H859="","",IF(H859&lt;TODAY(),"OVERDUE","No"))</f>
        <v/>
      </c>
      <c r="J859" s="17" t="n"/>
    </row>
    <row r="860">
      <c r="A860" s="17" t="n"/>
      <c r="B860" s="17" t="n"/>
      <c r="C860" s="17" t="n"/>
      <c r="D860" s="17" t="n"/>
      <c r="E860" s="17" t="n"/>
      <c r="F860" s="17" t="n"/>
      <c r="G860" s="18" t="n"/>
      <c r="H860" s="19">
        <f>IF(OR(F860="",G860=""),"",EDATE(G860,F860))</f>
        <v/>
      </c>
      <c r="I860" s="20">
        <f>IF(H860="","",IF(H860&lt;TODAY(),"OVERDUE","No"))</f>
        <v/>
      </c>
      <c r="J860" s="17" t="n"/>
    </row>
    <row r="861">
      <c r="A861" s="17" t="n"/>
      <c r="B861" s="17" t="n"/>
      <c r="C861" s="17" t="n"/>
      <c r="D861" s="17" t="n"/>
      <c r="E861" s="17" t="n"/>
      <c r="F861" s="17" t="n"/>
      <c r="G861" s="18" t="n"/>
      <c r="H861" s="19">
        <f>IF(OR(F861="",G861=""),"",EDATE(G861,F861))</f>
        <v/>
      </c>
      <c r="I861" s="20">
        <f>IF(H861="","",IF(H861&lt;TODAY(),"OVERDUE","No"))</f>
        <v/>
      </c>
      <c r="J861" s="17" t="n"/>
    </row>
    <row r="862">
      <c r="A862" s="17" t="n"/>
      <c r="B862" s="17" t="n"/>
      <c r="C862" s="17" t="n"/>
      <c r="D862" s="17" t="n"/>
      <c r="E862" s="17" t="n"/>
      <c r="F862" s="17" t="n"/>
      <c r="G862" s="18" t="n"/>
      <c r="H862" s="19">
        <f>IF(OR(F862="",G862=""),"",EDATE(G862,F862))</f>
        <v/>
      </c>
      <c r="I862" s="20">
        <f>IF(H862="","",IF(H862&lt;TODAY(),"OVERDUE","No"))</f>
        <v/>
      </c>
      <c r="J862" s="17" t="n"/>
    </row>
    <row r="863">
      <c r="A863" s="17" t="n"/>
      <c r="B863" s="17" t="n"/>
      <c r="C863" s="17" t="n"/>
      <c r="D863" s="17" t="n"/>
      <c r="E863" s="17" t="n"/>
      <c r="F863" s="17" t="n"/>
      <c r="G863" s="18" t="n"/>
      <c r="H863" s="19">
        <f>IF(OR(F863="",G863=""),"",EDATE(G863,F863))</f>
        <v/>
      </c>
      <c r="I863" s="20">
        <f>IF(H863="","",IF(H863&lt;TODAY(),"OVERDUE","No"))</f>
        <v/>
      </c>
      <c r="J863" s="17" t="n"/>
    </row>
    <row r="864">
      <c r="A864" s="17" t="n"/>
      <c r="B864" s="17" t="n"/>
      <c r="C864" s="17" t="n"/>
      <c r="D864" s="17" t="n"/>
      <c r="E864" s="17" t="n"/>
      <c r="F864" s="17" t="n"/>
      <c r="G864" s="18" t="n"/>
      <c r="H864" s="19">
        <f>IF(OR(F864="",G864=""),"",EDATE(G864,F864))</f>
        <v/>
      </c>
      <c r="I864" s="20">
        <f>IF(H864="","",IF(H864&lt;TODAY(),"OVERDUE","No"))</f>
        <v/>
      </c>
      <c r="J864" s="17" t="n"/>
    </row>
    <row r="865">
      <c r="A865" s="17" t="n"/>
      <c r="B865" s="17" t="n"/>
      <c r="C865" s="17" t="n"/>
      <c r="D865" s="17" t="n"/>
      <c r="E865" s="17" t="n"/>
      <c r="F865" s="17" t="n"/>
      <c r="G865" s="18" t="n"/>
      <c r="H865" s="19">
        <f>IF(OR(F865="",G865=""),"",EDATE(G865,F865))</f>
        <v/>
      </c>
      <c r="I865" s="20">
        <f>IF(H865="","",IF(H865&lt;TODAY(),"OVERDUE","No"))</f>
        <v/>
      </c>
      <c r="J865" s="17" t="n"/>
    </row>
    <row r="866">
      <c r="A866" s="17" t="n"/>
      <c r="B866" s="17" t="n"/>
      <c r="C866" s="17" t="n"/>
      <c r="D866" s="17" t="n"/>
      <c r="E866" s="17" t="n"/>
      <c r="F866" s="17" t="n"/>
      <c r="G866" s="18" t="n"/>
      <c r="H866" s="19">
        <f>IF(OR(F866="",G866=""),"",EDATE(G866,F866))</f>
        <v/>
      </c>
      <c r="I866" s="20">
        <f>IF(H866="","",IF(H866&lt;TODAY(),"OVERDUE","No"))</f>
        <v/>
      </c>
      <c r="J866" s="17" t="n"/>
    </row>
    <row r="867">
      <c r="A867" s="17" t="n"/>
      <c r="B867" s="17" t="n"/>
      <c r="C867" s="17" t="n"/>
      <c r="D867" s="17" t="n"/>
      <c r="E867" s="17" t="n"/>
      <c r="F867" s="17" t="n"/>
      <c r="G867" s="18" t="n"/>
      <c r="H867" s="19">
        <f>IF(OR(F867="",G867=""),"",EDATE(G867,F867))</f>
        <v/>
      </c>
      <c r="I867" s="20">
        <f>IF(H867="","",IF(H867&lt;TODAY(),"OVERDUE","No"))</f>
        <v/>
      </c>
      <c r="J867" s="17" t="n"/>
    </row>
    <row r="868">
      <c r="A868" s="17" t="n"/>
      <c r="B868" s="17" t="n"/>
      <c r="C868" s="17" t="n"/>
      <c r="D868" s="17" t="n"/>
      <c r="E868" s="17" t="n"/>
      <c r="F868" s="17" t="n"/>
      <c r="G868" s="18" t="n"/>
      <c r="H868" s="19">
        <f>IF(OR(F868="",G868=""),"",EDATE(G868,F868))</f>
        <v/>
      </c>
      <c r="I868" s="20">
        <f>IF(H868="","",IF(H868&lt;TODAY(),"OVERDUE","No"))</f>
        <v/>
      </c>
      <c r="J868" s="17" t="n"/>
    </row>
    <row r="869">
      <c r="A869" s="17" t="n"/>
      <c r="B869" s="17" t="n"/>
      <c r="C869" s="17" t="n"/>
      <c r="D869" s="17" t="n"/>
      <c r="E869" s="17" t="n"/>
      <c r="F869" s="17" t="n"/>
      <c r="G869" s="18" t="n"/>
      <c r="H869" s="19">
        <f>IF(OR(F869="",G869=""),"",EDATE(G869,F869))</f>
        <v/>
      </c>
      <c r="I869" s="20">
        <f>IF(H869="","",IF(H869&lt;TODAY(),"OVERDUE","No"))</f>
        <v/>
      </c>
      <c r="J869" s="17" t="n"/>
    </row>
    <row r="870">
      <c r="A870" s="17" t="n"/>
      <c r="B870" s="17" t="n"/>
      <c r="C870" s="17" t="n"/>
      <c r="D870" s="17" t="n"/>
      <c r="E870" s="17" t="n"/>
      <c r="F870" s="17" t="n"/>
      <c r="G870" s="18" t="n"/>
      <c r="H870" s="19">
        <f>IF(OR(F870="",G870=""),"",EDATE(G870,F870))</f>
        <v/>
      </c>
      <c r="I870" s="20">
        <f>IF(H870="","",IF(H870&lt;TODAY(),"OVERDUE","No"))</f>
        <v/>
      </c>
      <c r="J870" s="17" t="n"/>
    </row>
    <row r="871">
      <c r="A871" s="17" t="n"/>
      <c r="B871" s="17" t="n"/>
      <c r="C871" s="17" t="n"/>
      <c r="D871" s="17" t="n"/>
      <c r="E871" s="17" t="n"/>
      <c r="F871" s="17" t="n"/>
      <c r="G871" s="18" t="n"/>
      <c r="H871" s="19">
        <f>IF(OR(F871="",G871=""),"",EDATE(G871,F871))</f>
        <v/>
      </c>
      <c r="I871" s="20">
        <f>IF(H871="","",IF(H871&lt;TODAY(),"OVERDUE","No"))</f>
        <v/>
      </c>
      <c r="J871" s="17" t="n"/>
    </row>
    <row r="872">
      <c r="A872" s="17" t="n"/>
      <c r="B872" s="17" t="n"/>
      <c r="C872" s="17" t="n"/>
      <c r="D872" s="17" t="n"/>
      <c r="E872" s="17" t="n"/>
      <c r="F872" s="17" t="n"/>
      <c r="G872" s="18" t="n"/>
      <c r="H872" s="19">
        <f>IF(OR(F872="",G872=""),"",EDATE(G872,F872))</f>
        <v/>
      </c>
      <c r="I872" s="20">
        <f>IF(H872="","",IF(H872&lt;TODAY(),"OVERDUE","No"))</f>
        <v/>
      </c>
      <c r="J872" s="17" t="n"/>
    </row>
    <row r="873">
      <c r="A873" s="17" t="n"/>
      <c r="B873" s="17" t="n"/>
      <c r="C873" s="17" t="n"/>
      <c r="D873" s="17" t="n"/>
      <c r="E873" s="17" t="n"/>
      <c r="F873" s="17" t="n"/>
      <c r="G873" s="18" t="n"/>
      <c r="H873" s="19">
        <f>IF(OR(F873="",G873=""),"",EDATE(G873,F873))</f>
        <v/>
      </c>
      <c r="I873" s="20">
        <f>IF(H873="","",IF(H873&lt;TODAY(),"OVERDUE","No"))</f>
        <v/>
      </c>
      <c r="J873" s="17" t="n"/>
    </row>
    <row r="874">
      <c r="A874" s="17" t="n"/>
      <c r="B874" s="17" t="n"/>
      <c r="C874" s="17" t="n"/>
      <c r="D874" s="17" t="n"/>
      <c r="E874" s="17" t="n"/>
      <c r="F874" s="17" t="n"/>
      <c r="G874" s="18" t="n"/>
      <c r="H874" s="19">
        <f>IF(OR(F874="",G874=""),"",EDATE(G874,F874))</f>
        <v/>
      </c>
      <c r="I874" s="20">
        <f>IF(H874="","",IF(H874&lt;TODAY(),"OVERDUE","No"))</f>
        <v/>
      </c>
      <c r="J874" s="17" t="n"/>
    </row>
    <row r="875">
      <c r="A875" s="17" t="n"/>
      <c r="B875" s="17" t="n"/>
      <c r="C875" s="17" t="n"/>
      <c r="D875" s="17" t="n"/>
      <c r="E875" s="17" t="n"/>
      <c r="F875" s="17" t="n"/>
      <c r="G875" s="18" t="n"/>
      <c r="H875" s="19">
        <f>IF(OR(F875="",G875=""),"",EDATE(G875,F875))</f>
        <v/>
      </c>
      <c r="I875" s="20">
        <f>IF(H875="","",IF(H875&lt;TODAY(),"OVERDUE","No"))</f>
        <v/>
      </c>
      <c r="J875" s="17" t="n"/>
    </row>
    <row r="876">
      <c r="A876" s="17" t="n"/>
      <c r="B876" s="17" t="n"/>
      <c r="C876" s="17" t="n"/>
      <c r="D876" s="17" t="n"/>
      <c r="E876" s="17" t="n"/>
      <c r="F876" s="17" t="n"/>
      <c r="G876" s="18" t="n"/>
      <c r="H876" s="19">
        <f>IF(OR(F876="",G876=""),"",EDATE(G876,F876))</f>
        <v/>
      </c>
      <c r="I876" s="20">
        <f>IF(H876="","",IF(H876&lt;TODAY(),"OVERDUE","No"))</f>
        <v/>
      </c>
      <c r="J876" s="17" t="n"/>
    </row>
    <row r="877">
      <c r="A877" s="17" t="n"/>
      <c r="B877" s="17" t="n"/>
      <c r="C877" s="17" t="n"/>
      <c r="D877" s="17" t="n"/>
      <c r="E877" s="17" t="n"/>
      <c r="F877" s="17" t="n"/>
      <c r="G877" s="18" t="n"/>
      <c r="H877" s="19">
        <f>IF(OR(F877="",G877=""),"",EDATE(G877,F877))</f>
        <v/>
      </c>
      <c r="I877" s="20">
        <f>IF(H877="","",IF(H877&lt;TODAY(),"OVERDUE","No"))</f>
        <v/>
      </c>
      <c r="J877" s="17" t="n"/>
    </row>
    <row r="878">
      <c r="A878" s="17" t="n"/>
      <c r="B878" s="17" t="n"/>
      <c r="C878" s="17" t="n"/>
      <c r="D878" s="17" t="n"/>
      <c r="E878" s="17" t="n"/>
      <c r="F878" s="17" t="n"/>
      <c r="G878" s="18" t="n"/>
      <c r="H878" s="19">
        <f>IF(OR(F878="",G878=""),"",EDATE(G878,F878))</f>
        <v/>
      </c>
      <c r="I878" s="20">
        <f>IF(H878="","",IF(H878&lt;TODAY(),"OVERDUE","No"))</f>
        <v/>
      </c>
      <c r="J878" s="17" t="n"/>
    </row>
    <row r="879">
      <c r="A879" s="17" t="n"/>
      <c r="B879" s="17" t="n"/>
      <c r="C879" s="17" t="n"/>
      <c r="D879" s="17" t="n"/>
      <c r="E879" s="17" t="n"/>
      <c r="F879" s="17" t="n"/>
      <c r="G879" s="18" t="n"/>
      <c r="H879" s="19">
        <f>IF(OR(F879="",G879=""),"",EDATE(G879,F879))</f>
        <v/>
      </c>
      <c r="I879" s="20">
        <f>IF(H879="","",IF(H879&lt;TODAY(),"OVERDUE","No"))</f>
        <v/>
      </c>
      <c r="J879" s="17" t="n"/>
    </row>
    <row r="880">
      <c r="A880" s="17" t="n"/>
      <c r="B880" s="17" t="n"/>
      <c r="C880" s="17" t="n"/>
      <c r="D880" s="17" t="n"/>
      <c r="E880" s="17" t="n"/>
      <c r="F880" s="17" t="n"/>
      <c r="G880" s="18" t="n"/>
      <c r="H880" s="19">
        <f>IF(OR(F880="",G880=""),"",EDATE(G880,F880))</f>
        <v/>
      </c>
      <c r="I880" s="20">
        <f>IF(H880="","",IF(H880&lt;TODAY(),"OVERDUE","No"))</f>
        <v/>
      </c>
      <c r="J880" s="17" t="n"/>
    </row>
    <row r="881">
      <c r="A881" s="17" t="n"/>
      <c r="B881" s="17" t="n"/>
      <c r="C881" s="17" t="n"/>
      <c r="D881" s="17" t="n"/>
      <c r="E881" s="17" t="n"/>
      <c r="F881" s="17" t="n"/>
      <c r="G881" s="18" t="n"/>
      <c r="H881" s="19">
        <f>IF(OR(F881="",G881=""),"",EDATE(G881,F881))</f>
        <v/>
      </c>
      <c r="I881" s="20">
        <f>IF(H881="","",IF(H881&lt;TODAY(),"OVERDUE","No"))</f>
        <v/>
      </c>
      <c r="J881" s="17" t="n"/>
    </row>
    <row r="882">
      <c r="A882" s="17" t="n"/>
      <c r="B882" s="17" t="n"/>
      <c r="C882" s="17" t="n"/>
      <c r="D882" s="17" t="n"/>
      <c r="E882" s="17" t="n"/>
      <c r="F882" s="17" t="n"/>
      <c r="G882" s="18" t="n"/>
      <c r="H882" s="19">
        <f>IF(OR(F882="",G882=""),"",EDATE(G882,F882))</f>
        <v/>
      </c>
      <c r="I882" s="20">
        <f>IF(H882="","",IF(H882&lt;TODAY(),"OVERDUE","No"))</f>
        <v/>
      </c>
      <c r="J882" s="17" t="n"/>
    </row>
    <row r="883">
      <c r="A883" s="17" t="n"/>
      <c r="B883" s="17" t="n"/>
      <c r="C883" s="17" t="n"/>
      <c r="D883" s="17" t="n"/>
      <c r="E883" s="17" t="n"/>
      <c r="F883" s="17" t="n"/>
      <c r="G883" s="18" t="n"/>
      <c r="H883" s="19">
        <f>IF(OR(F883="",G883=""),"",EDATE(G883,F883))</f>
        <v/>
      </c>
      <c r="I883" s="20">
        <f>IF(H883="","",IF(H883&lt;TODAY(),"OVERDUE","No"))</f>
        <v/>
      </c>
      <c r="J883" s="17" t="n"/>
    </row>
    <row r="884">
      <c r="A884" s="17" t="n"/>
      <c r="B884" s="17" t="n"/>
      <c r="C884" s="17" t="n"/>
      <c r="D884" s="17" t="n"/>
      <c r="E884" s="17" t="n"/>
      <c r="F884" s="17" t="n"/>
      <c r="G884" s="18" t="n"/>
      <c r="H884" s="19">
        <f>IF(OR(F884="",G884=""),"",EDATE(G884,F884))</f>
        <v/>
      </c>
      <c r="I884" s="20">
        <f>IF(H884="","",IF(H884&lt;TODAY(),"OVERDUE","No"))</f>
        <v/>
      </c>
      <c r="J884" s="17" t="n"/>
    </row>
    <row r="885">
      <c r="A885" s="17" t="n"/>
      <c r="B885" s="17" t="n"/>
      <c r="C885" s="17" t="n"/>
      <c r="D885" s="17" t="n"/>
      <c r="E885" s="17" t="n"/>
      <c r="F885" s="17" t="n"/>
      <c r="G885" s="18" t="n"/>
      <c r="H885" s="19">
        <f>IF(OR(F885="",G885=""),"",EDATE(G885,F885))</f>
        <v/>
      </c>
      <c r="I885" s="20">
        <f>IF(H885="","",IF(H885&lt;TODAY(),"OVERDUE","No"))</f>
        <v/>
      </c>
      <c r="J885" s="17" t="n"/>
    </row>
    <row r="886">
      <c r="A886" s="17" t="n"/>
      <c r="B886" s="17" t="n"/>
      <c r="C886" s="17" t="n"/>
      <c r="D886" s="17" t="n"/>
      <c r="E886" s="17" t="n"/>
      <c r="F886" s="17" t="n"/>
      <c r="G886" s="18" t="n"/>
      <c r="H886" s="19">
        <f>IF(OR(F886="",G886=""),"",EDATE(G886,F886))</f>
        <v/>
      </c>
      <c r="I886" s="20">
        <f>IF(H886="","",IF(H886&lt;TODAY(),"OVERDUE","No"))</f>
        <v/>
      </c>
      <c r="J886" s="17" t="n"/>
    </row>
    <row r="887">
      <c r="A887" s="17" t="n"/>
      <c r="B887" s="17" t="n"/>
      <c r="C887" s="17" t="n"/>
      <c r="D887" s="17" t="n"/>
      <c r="E887" s="17" t="n"/>
      <c r="F887" s="17" t="n"/>
      <c r="G887" s="18" t="n"/>
      <c r="H887" s="19">
        <f>IF(OR(F887="",G887=""),"",EDATE(G887,F887))</f>
        <v/>
      </c>
      <c r="I887" s="20">
        <f>IF(H887="","",IF(H887&lt;TODAY(),"OVERDUE","No"))</f>
        <v/>
      </c>
      <c r="J887" s="17" t="n"/>
    </row>
    <row r="888">
      <c r="A888" s="17" t="n"/>
      <c r="B888" s="17" t="n"/>
      <c r="C888" s="17" t="n"/>
      <c r="D888" s="17" t="n"/>
      <c r="E888" s="17" t="n"/>
      <c r="F888" s="17" t="n"/>
      <c r="G888" s="18" t="n"/>
      <c r="H888" s="19">
        <f>IF(OR(F888="",G888=""),"",EDATE(G888,F888))</f>
        <v/>
      </c>
      <c r="I888" s="20">
        <f>IF(H888="","",IF(H888&lt;TODAY(),"OVERDUE","No"))</f>
        <v/>
      </c>
      <c r="J888" s="17" t="n"/>
    </row>
    <row r="889">
      <c r="A889" s="17" t="n"/>
      <c r="B889" s="17" t="n"/>
      <c r="C889" s="17" t="n"/>
      <c r="D889" s="17" t="n"/>
      <c r="E889" s="17" t="n"/>
      <c r="F889" s="17" t="n"/>
      <c r="G889" s="18" t="n"/>
      <c r="H889" s="19">
        <f>IF(OR(F889="",G889=""),"",EDATE(G889,F889))</f>
        <v/>
      </c>
      <c r="I889" s="20">
        <f>IF(H889="","",IF(H889&lt;TODAY(),"OVERDUE","No"))</f>
        <v/>
      </c>
      <c r="J889" s="17" t="n"/>
    </row>
    <row r="890">
      <c r="A890" s="17" t="n"/>
      <c r="B890" s="17" t="n"/>
      <c r="C890" s="17" t="n"/>
      <c r="D890" s="17" t="n"/>
      <c r="E890" s="17" t="n"/>
      <c r="F890" s="17" t="n"/>
      <c r="G890" s="18" t="n"/>
      <c r="H890" s="19">
        <f>IF(OR(F890="",G890=""),"",EDATE(G890,F890))</f>
        <v/>
      </c>
      <c r="I890" s="20">
        <f>IF(H890="","",IF(H890&lt;TODAY(),"OVERDUE","No"))</f>
        <v/>
      </c>
      <c r="J890" s="17" t="n"/>
    </row>
    <row r="891">
      <c r="A891" s="17" t="n"/>
      <c r="B891" s="17" t="n"/>
      <c r="C891" s="17" t="n"/>
      <c r="D891" s="17" t="n"/>
      <c r="E891" s="17" t="n"/>
      <c r="F891" s="17" t="n"/>
      <c r="G891" s="18" t="n"/>
      <c r="H891" s="19">
        <f>IF(OR(F891="",G891=""),"",EDATE(G891,F891))</f>
        <v/>
      </c>
      <c r="I891" s="20">
        <f>IF(H891="","",IF(H891&lt;TODAY(),"OVERDUE","No"))</f>
        <v/>
      </c>
      <c r="J891" s="17" t="n"/>
    </row>
    <row r="892">
      <c r="A892" s="17" t="n"/>
      <c r="B892" s="17" t="n"/>
      <c r="C892" s="17" t="n"/>
      <c r="D892" s="17" t="n"/>
      <c r="E892" s="17" t="n"/>
      <c r="F892" s="17" t="n"/>
      <c r="G892" s="18" t="n"/>
      <c r="H892" s="19">
        <f>IF(OR(F892="",G892=""),"",EDATE(G892,F892))</f>
        <v/>
      </c>
      <c r="I892" s="20">
        <f>IF(H892="","",IF(H892&lt;TODAY(),"OVERDUE","No"))</f>
        <v/>
      </c>
      <c r="J892" s="17" t="n"/>
    </row>
    <row r="893">
      <c r="A893" s="17" t="n"/>
      <c r="B893" s="17" t="n"/>
      <c r="C893" s="17" t="n"/>
      <c r="D893" s="17" t="n"/>
      <c r="E893" s="17" t="n"/>
      <c r="F893" s="17" t="n"/>
      <c r="G893" s="18" t="n"/>
      <c r="H893" s="19">
        <f>IF(OR(F893="",G893=""),"",EDATE(G893,F893))</f>
        <v/>
      </c>
      <c r="I893" s="20">
        <f>IF(H893="","",IF(H893&lt;TODAY(),"OVERDUE","No"))</f>
        <v/>
      </c>
      <c r="J893" s="17" t="n"/>
    </row>
    <row r="894">
      <c r="A894" s="17" t="n"/>
      <c r="B894" s="17" t="n"/>
      <c r="C894" s="17" t="n"/>
      <c r="D894" s="17" t="n"/>
      <c r="E894" s="17" t="n"/>
      <c r="F894" s="17" t="n"/>
      <c r="G894" s="18" t="n"/>
      <c r="H894" s="19">
        <f>IF(OR(F894="",G894=""),"",EDATE(G894,F894))</f>
        <v/>
      </c>
      <c r="I894" s="20">
        <f>IF(H894="","",IF(H894&lt;TODAY(),"OVERDUE","No"))</f>
        <v/>
      </c>
      <c r="J894" s="17" t="n"/>
    </row>
    <row r="895">
      <c r="A895" s="17" t="n"/>
      <c r="B895" s="17" t="n"/>
      <c r="C895" s="17" t="n"/>
      <c r="D895" s="17" t="n"/>
      <c r="E895" s="17" t="n"/>
      <c r="F895" s="17" t="n"/>
      <c r="G895" s="18" t="n"/>
      <c r="H895" s="19">
        <f>IF(OR(F895="",G895=""),"",EDATE(G895,F895))</f>
        <v/>
      </c>
      <c r="I895" s="20">
        <f>IF(H895="","",IF(H895&lt;TODAY(),"OVERDUE","No"))</f>
        <v/>
      </c>
      <c r="J895" s="17" t="n"/>
    </row>
    <row r="896">
      <c r="A896" s="17" t="n"/>
      <c r="B896" s="17" t="n"/>
      <c r="C896" s="17" t="n"/>
      <c r="D896" s="17" t="n"/>
      <c r="E896" s="17" t="n"/>
      <c r="F896" s="17" t="n"/>
      <c r="G896" s="18" t="n"/>
      <c r="H896" s="19">
        <f>IF(OR(F896="",G896=""),"",EDATE(G896,F896))</f>
        <v/>
      </c>
      <c r="I896" s="20">
        <f>IF(H896="","",IF(H896&lt;TODAY(),"OVERDUE","No"))</f>
        <v/>
      </c>
      <c r="J896" s="17" t="n"/>
    </row>
    <row r="897">
      <c r="A897" s="17" t="n"/>
      <c r="B897" s="17" t="n"/>
      <c r="C897" s="17" t="n"/>
      <c r="D897" s="17" t="n"/>
      <c r="E897" s="17" t="n"/>
      <c r="F897" s="17" t="n"/>
      <c r="G897" s="18" t="n"/>
      <c r="H897" s="19">
        <f>IF(OR(F897="",G897=""),"",EDATE(G897,F897))</f>
        <v/>
      </c>
      <c r="I897" s="20">
        <f>IF(H897="","",IF(H897&lt;TODAY(),"OVERDUE","No"))</f>
        <v/>
      </c>
      <c r="J897" s="17" t="n"/>
    </row>
    <row r="898">
      <c r="A898" s="17" t="n"/>
      <c r="B898" s="17" t="n"/>
      <c r="C898" s="17" t="n"/>
      <c r="D898" s="17" t="n"/>
      <c r="E898" s="17" t="n"/>
      <c r="F898" s="17" t="n"/>
      <c r="G898" s="18" t="n"/>
      <c r="H898" s="19">
        <f>IF(OR(F898="",G898=""),"",EDATE(G898,F898))</f>
        <v/>
      </c>
      <c r="I898" s="20">
        <f>IF(H898="","",IF(H898&lt;TODAY(),"OVERDUE","No"))</f>
        <v/>
      </c>
      <c r="J898" s="17" t="n"/>
    </row>
    <row r="899">
      <c r="A899" s="17" t="n"/>
      <c r="B899" s="17" t="n"/>
      <c r="C899" s="17" t="n"/>
      <c r="D899" s="17" t="n"/>
      <c r="E899" s="17" t="n"/>
      <c r="F899" s="17" t="n"/>
      <c r="G899" s="18" t="n"/>
      <c r="H899" s="19">
        <f>IF(OR(F899="",G899=""),"",EDATE(G899,F899))</f>
        <v/>
      </c>
      <c r="I899" s="20">
        <f>IF(H899="","",IF(H899&lt;TODAY(),"OVERDUE","No"))</f>
        <v/>
      </c>
      <c r="J899" s="17" t="n"/>
    </row>
    <row r="900">
      <c r="A900" s="17" t="n"/>
      <c r="B900" s="17" t="n"/>
      <c r="C900" s="17" t="n"/>
      <c r="D900" s="17" t="n"/>
      <c r="E900" s="17" t="n"/>
      <c r="F900" s="17" t="n"/>
      <c r="G900" s="18" t="n"/>
      <c r="H900" s="19">
        <f>IF(OR(F900="",G900=""),"",EDATE(G900,F900))</f>
        <v/>
      </c>
      <c r="I900" s="20">
        <f>IF(H900="","",IF(H900&lt;TODAY(),"OVERDUE","No"))</f>
        <v/>
      </c>
      <c r="J900" s="17" t="n"/>
    </row>
    <row r="901">
      <c r="A901" s="17" t="n"/>
      <c r="B901" s="17" t="n"/>
      <c r="C901" s="17" t="n"/>
      <c r="D901" s="17" t="n"/>
      <c r="E901" s="17" t="n"/>
      <c r="F901" s="17" t="n"/>
      <c r="G901" s="18" t="n"/>
      <c r="H901" s="19">
        <f>IF(OR(F901="",G901=""),"",EDATE(G901,F901))</f>
        <v/>
      </c>
      <c r="I901" s="20">
        <f>IF(H901="","",IF(H901&lt;TODAY(),"OVERDUE","No"))</f>
        <v/>
      </c>
      <c r="J901" s="17" t="n"/>
    </row>
    <row r="902">
      <c r="A902" s="17" t="n"/>
      <c r="B902" s="17" t="n"/>
      <c r="C902" s="17" t="n"/>
      <c r="D902" s="17" t="n"/>
      <c r="E902" s="17" t="n"/>
      <c r="F902" s="17" t="n"/>
      <c r="G902" s="18" t="n"/>
      <c r="H902" s="19">
        <f>IF(OR(F902="",G902=""),"",EDATE(G902,F902))</f>
        <v/>
      </c>
      <c r="I902" s="20">
        <f>IF(H902="","",IF(H902&lt;TODAY(),"OVERDUE","No"))</f>
        <v/>
      </c>
      <c r="J902" s="17" t="n"/>
    </row>
    <row r="903">
      <c r="A903" s="17" t="n"/>
      <c r="B903" s="17" t="n"/>
      <c r="C903" s="17" t="n"/>
      <c r="D903" s="17" t="n"/>
      <c r="E903" s="17" t="n"/>
      <c r="F903" s="17" t="n"/>
      <c r="G903" s="18" t="n"/>
      <c r="H903" s="19">
        <f>IF(OR(F903="",G903=""),"",EDATE(G903,F903))</f>
        <v/>
      </c>
      <c r="I903" s="20">
        <f>IF(H903="","",IF(H903&lt;TODAY(),"OVERDUE","No"))</f>
        <v/>
      </c>
      <c r="J903" s="17" t="n"/>
    </row>
    <row r="904">
      <c r="A904" s="17" t="n"/>
      <c r="B904" s="17" t="n"/>
      <c r="C904" s="17" t="n"/>
      <c r="D904" s="17" t="n"/>
      <c r="E904" s="17" t="n"/>
      <c r="F904" s="17" t="n"/>
      <c r="G904" s="18" t="n"/>
      <c r="H904" s="19">
        <f>IF(OR(F904="",G904=""),"",EDATE(G904,F904))</f>
        <v/>
      </c>
      <c r="I904" s="20">
        <f>IF(H904="","",IF(H904&lt;TODAY(),"OVERDUE","No"))</f>
        <v/>
      </c>
      <c r="J904" s="17" t="n"/>
    </row>
    <row r="905">
      <c r="A905" s="17" t="n"/>
      <c r="B905" s="17" t="n"/>
      <c r="C905" s="17" t="n"/>
      <c r="D905" s="17" t="n"/>
      <c r="E905" s="17" t="n"/>
      <c r="F905" s="17" t="n"/>
      <c r="G905" s="18" t="n"/>
      <c r="H905" s="19">
        <f>IF(OR(F905="",G905=""),"",EDATE(G905,F905))</f>
        <v/>
      </c>
      <c r="I905" s="20">
        <f>IF(H905="","",IF(H905&lt;TODAY(),"OVERDUE","No"))</f>
        <v/>
      </c>
      <c r="J905" s="17" t="n"/>
    </row>
    <row r="906">
      <c r="A906" s="17" t="n"/>
      <c r="B906" s="17" t="n"/>
      <c r="C906" s="17" t="n"/>
      <c r="D906" s="17" t="n"/>
      <c r="E906" s="17" t="n"/>
      <c r="F906" s="17" t="n"/>
      <c r="G906" s="18" t="n"/>
      <c r="H906" s="19">
        <f>IF(OR(F906="",G906=""),"",EDATE(G906,F906))</f>
        <v/>
      </c>
      <c r="I906" s="20">
        <f>IF(H906="","",IF(H906&lt;TODAY(),"OVERDUE","No"))</f>
        <v/>
      </c>
      <c r="J906" s="17" t="n"/>
    </row>
    <row r="907">
      <c r="A907" s="17" t="n"/>
      <c r="B907" s="17" t="n"/>
      <c r="C907" s="17" t="n"/>
      <c r="D907" s="17" t="n"/>
      <c r="E907" s="17" t="n"/>
      <c r="F907" s="17" t="n"/>
      <c r="G907" s="18" t="n"/>
      <c r="H907" s="19">
        <f>IF(OR(F907="",G907=""),"",EDATE(G907,F907))</f>
        <v/>
      </c>
      <c r="I907" s="20">
        <f>IF(H907="","",IF(H907&lt;TODAY(),"OVERDUE","No"))</f>
        <v/>
      </c>
      <c r="J907" s="17" t="n"/>
    </row>
    <row r="908">
      <c r="A908" s="17" t="n"/>
      <c r="B908" s="17" t="n"/>
      <c r="C908" s="17" t="n"/>
      <c r="D908" s="17" t="n"/>
      <c r="E908" s="17" t="n"/>
      <c r="F908" s="17" t="n"/>
      <c r="G908" s="18" t="n"/>
      <c r="H908" s="19">
        <f>IF(OR(F908="",G908=""),"",EDATE(G908,F908))</f>
        <v/>
      </c>
      <c r="I908" s="20">
        <f>IF(H908="","",IF(H908&lt;TODAY(),"OVERDUE","No"))</f>
        <v/>
      </c>
      <c r="J908" s="17" t="n"/>
    </row>
    <row r="909">
      <c r="A909" s="17" t="n"/>
      <c r="B909" s="17" t="n"/>
      <c r="C909" s="17" t="n"/>
      <c r="D909" s="17" t="n"/>
      <c r="E909" s="17" t="n"/>
      <c r="F909" s="17" t="n"/>
      <c r="G909" s="18" t="n"/>
      <c r="H909" s="19">
        <f>IF(OR(F909="",G909=""),"",EDATE(G909,F909))</f>
        <v/>
      </c>
      <c r="I909" s="20">
        <f>IF(H909="","",IF(H909&lt;TODAY(),"OVERDUE","No"))</f>
        <v/>
      </c>
      <c r="J909" s="17" t="n"/>
    </row>
    <row r="910">
      <c r="A910" s="17" t="n"/>
      <c r="B910" s="17" t="n"/>
      <c r="C910" s="17" t="n"/>
      <c r="D910" s="17" t="n"/>
      <c r="E910" s="17" t="n"/>
      <c r="F910" s="17" t="n"/>
      <c r="G910" s="18" t="n"/>
      <c r="H910" s="19">
        <f>IF(OR(F910="",G910=""),"",EDATE(G910,F910))</f>
        <v/>
      </c>
      <c r="I910" s="20">
        <f>IF(H910="","",IF(H910&lt;TODAY(),"OVERDUE","No"))</f>
        <v/>
      </c>
      <c r="J910" s="17" t="n"/>
    </row>
    <row r="911">
      <c r="A911" s="17" t="n"/>
      <c r="B911" s="17" t="n"/>
      <c r="C911" s="17" t="n"/>
      <c r="D911" s="17" t="n"/>
      <c r="E911" s="17" t="n"/>
      <c r="F911" s="17" t="n"/>
      <c r="G911" s="18" t="n"/>
      <c r="H911" s="19">
        <f>IF(OR(F911="",G911=""),"",EDATE(G911,F911))</f>
        <v/>
      </c>
      <c r="I911" s="20">
        <f>IF(H911="","",IF(H911&lt;TODAY(),"OVERDUE","No"))</f>
        <v/>
      </c>
      <c r="J911" s="17" t="n"/>
    </row>
    <row r="912">
      <c r="A912" s="17" t="n"/>
      <c r="B912" s="17" t="n"/>
      <c r="C912" s="17" t="n"/>
      <c r="D912" s="17" t="n"/>
      <c r="E912" s="17" t="n"/>
      <c r="F912" s="17" t="n"/>
      <c r="G912" s="18" t="n"/>
      <c r="H912" s="19">
        <f>IF(OR(F912="",G912=""),"",EDATE(G912,F912))</f>
        <v/>
      </c>
      <c r="I912" s="20">
        <f>IF(H912="","",IF(H912&lt;TODAY(),"OVERDUE","No"))</f>
        <v/>
      </c>
      <c r="J912" s="17" t="n"/>
    </row>
    <row r="913">
      <c r="A913" s="17" t="n"/>
      <c r="B913" s="17" t="n"/>
      <c r="C913" s="17" t="n"/>
      <c r="D913" s="17" t="n"/>
      <c r="E913" s="17" t="n"/>
      <c r="F913" s="17" t="n"/>
      <c r="G913" s="18" t="n"/>
      <c r="H913" s="19">
        <f>IF(OR(F913="",G913=""),"",EDATE(G913,F913))</f>
        <v/>
      </c>
      <c r="I913" s="20">
        <f>IF(H913="","",IF(H913&lt;TODAY(),"OVERDUE","No"))</f>
        <v/>
      </c>
      <c r="J913" s="17" t="n"/>
    </row>
    <row r="914">
      <c r="A914" s="17" t="n"/>
      <c r="B914" s="17" t="n"/>
      <c r="C914" s="17" t="n"/>
      <c r="D914" s="17" t="n"/>
      <c r="E914" s="17" t="n"/>
      <c r="F914" s="17" t="n"/>
      <c r="G914" s="18" t="n"/>
      <c r="H914" s="19">
        <f>IF(OR(F914="",G914=""),"",EDATE(G914,F914))</f>
        <v/>
      </c>
      <c r="I914" s="20">
        <f>IF(H914="","",IF(H914&lt;TODAY(),"OVERDUE","No"))</f>
        <v/>
      </c>
      <c r="J914" s="17" t="n"/>
    </row>
    <row r="915">
      <c r="A915" s="17" t="n"/>
      <c r="B915" s="17" t="n"/>
      <c r="C915" s="17" t="n"/>
      <c r="D915" s="17" t="n"/>
      <c r="E915" s="17" t="n"/>
      <c r="F915" s="17" t="n"/>
      <c r="G915" s="18" t="n"/>
      <c r="H915" s="19">
        <f>IF(OR(F915="",G915=""),"",EDATE(G915,F915))</f>
        <v/>
      </c>
      <c r="I915" s="20">
        <f>IF(H915="","",IF(H915&lt;TODAY(),"OVERDUE","No"))</f>
        <v/>
      </c>
      <c r="J915" s="17" t="n"/>
    </row>
    <row r="916">
      <c r="A916" s="17" t="n"/>
      <c r="B916" s="17" t="n"/>
      <c r="C916" s="17" t="n"/>
      <c r="D916" s="17" t="n"/>
      <c r="E916" s="17" t="n"/>
      <c r="F916" s="17" t="n"/>
      <c r="G916" s="18" t="n"/>
      <c r="H916" s="19">
        <f>IF(OR(F916="",G916=""),"",EDATE(G916,F916))</f>
        <v/>
      </c>
      <c r="I916" s="20">
        <f>IF(H916="","",IF(H916&lt;TODAY(),"OVERDUE","No"))</f>
        <v/>
      </c>
      <c r="J916" s="17" t="n"/>
    </row>
    <row r="917">
      <c r="A917" s="17" t="n"/>
      <c r="B917" s="17" t="n"/>
      <c r="C917" s="17" t="n"/>
      <c r="D917" s="17" t="n"/>
      <c r="E917" s="17" t="n"/>
      <c r="F917" s="17" t="n"/>
      <c r="G917" s="18" t="n"/>
      <c r="H917" s="19">
        <f>IF(OR(F917="",G917=""),"",EDATE(G917,F917))</f>
        <v/>
      </c>
      <c r="I917" s="20">
        <f>IF(H917="","",IF(H917&lt;TODAY(),"OVERDUE","No"))</f>
        <v/>
      </c>
      <c r="J917" s="17" t="n"/>
    </row>
    <row r="918">
      <c r="A918" s="17" t="n"/>
      <c r="B918" s="17" t="n"/>
      <c r="C918" s="17" t="n"/>
      <c r="D918" s="17" t="n"/>
      <c r="E918" s="17" t="n"/>
      <c r="F918" s="17" t="n"/>
      <c r="G918" s="18" t="n"/>
      <c r="H918" s="19">
        <f>IF(OR(F918="",G918=""),"",EDATE(G918,F918))</f>
        <v/>
      </c>
      <c r="I918" s="20">
        <f>IF(H918="","",IF(H918&lt;TODAY(),"OVERDUE","No"))</f>
        <v/>
      </c>
      <c r="J918" s="17" t="n"/>
    </row>
    <row r="919">
      <c r="A919" s="17" t="n"/>
      <c r="B919" s="17" t="n"/>
      <c r="C919" s="17" t="n"/>
      <c r="D919" s="17" t="n"/>
      <c r="E919" s="17" t="n"/>
      <c r="F919" s="17" t="n"/>
      <c r="G919" s="18" t="n"/>
      <c r="H919" s="19">
        <f>IF(OR(F919="",G919=""),"",EDATE(G919,F919))</f>
        <v/>
      </c>
      <c r="I919" s="20">
        <f>IF(H919="","",IF(H919&lt;TODAY(),"OVERDUE","No"))</f>
        <v/>
      </c>
      <c r="J919" s="17" t="n"/>
    </row>
    <row r="920">
      <c r="A920" s="17" t="n"/>
      <c r="B920" s="17" t="n"/>
      <c r="C920" s="17" t="n"/>
      <c r="D920" s="17" t="n"/>
      <c r="E920" s="17" t="n"/>
      <c r="F920" s="17" t="n"/>
      <c r="G920" s="18" t="n"/>
      <c r="H920" s="19">
        <f>IF(OR(F920="",G920=""),"",EDATE(G920,F920))</f>
        <v/>
      </c>
      <c r="I920" s="20">
        <f>IF(H920="","",IF(H920&lt;TODAY(),"OVERDUE","No"))</f>
        <v/>
      </c>
      <c r="J920" s="17" t="n"/>
    </row>
    <row r="921">
      <c r="A921" s="17" t="n"/>
      <c r="B921" s="17" t="n"/>
      <c r="C921" s="17" t="n"/>
      <c r="D921" s="17" t="n"/>
      <c r="E921" s="17" t="n"/>
      <c r="F921" s="17" t="n"/>
      <c r="G921" s="18" t="n"/>
      <c r="H921" s="19">
        <f>IF(OR(F921="",G921=""),"",EDATE(G921,F921))</f>
        <v/>
      </c>
      <c r="I921" s="20">
        <f>IF(H921="","",IF(H921&lt;TODAY(),"OVERDUE","No"))</f>
        <v/>
      </c>
      <c r="J921" s="17" t="n"/>
    </row>
    <row r="922">
      <c r="A922" s="17" t="n"/>
      <c r="B922" s="17" t="n"/>
      <c r="C922" s="17" t="n"/>
      <c r="D922" s="17" t="n"/>
      <c r="E922" s="17" t="n"/>
      <c r="F922" s="17" t="n"/>
      <c r="G922" s="18" t="n"/>
      <c r="H922" s="19">
        <f>IF(OR(F922="",G922=""),"",EDATE(G922,F922))</f>
        <v/>
      </c>
      <c r="I922" s="20">
        <f>IF(H922="","",IF(H922&lt;TODAY(),"OVERDUE","No"))</f>
        <v/>
      </c>
      <c r="J922" s="17" t="n"/>
    </row>
    <row r="923">
      <c r="A923" s="17" t="n"/>
      <c r="B923" s="17" t="n"/>
      <c r="C923" s="17" t="n"/>
      <c r="D923" s="17" t="n"/>
      <c r="E923" s="17" t="n"/>
      <c r="F923" s="17" t="n"/>
      <c r="G923" s="18" t="n"/>
      <c r="H923" s="19">
        <f>IF(OR(F923="",G923=""),"",EDATE(G923,F923))</f>
        <v/>
      </c>
      <c r="I923" s="20">
        <f>IF(H923="","",IF(H923&lt;TODAY(),"OVERDUE","No"))</f>
        <v/>
      </c>
      <c r="J923" s="17" t="n"/>
    </row>
    <row r="924">
      <c r="A924" s="17" t="n"/>
      <c r="B924" s="17" t="n"/>
      <c r="C924" s="17" t="n"/>
      <c r="D924" s="17" t="n"/>
      <c r="E924" s="17" t="n"/>
      <c r="F924" s="17" t="n"/>
      <c r="G924" s="18" t="n"/>
      <c r="H924" s="19">
        <f>IF(OR(F924="",G924=""),"",EDATE(G924,F924))</f>
        <v/>
      </c>
      <c r="I924" s="20">
        <f>IF(H924="","",IF(H924&lt;TODAY(),"OVERDUE","No"))</f>
        <v/>
      </c>
      <c r="J924" s="17" t="n"/>
    </row>
    <row r="925">
      <c r="A925" s="17" t="n"/>
      <c r="B925" s="17" t="n"/>
      <c r="C925" s="17" t="n"/>
      <c r="D925" s="17" t="n"/>
      <c r="E925" s="17" t="n"/>
      <c r="F925" s="17" t="n"/>
      <c r="G925" s="18" t="n"/>
      <c r="H925" s="19">
        <f>IF(OR(F925="",G925=""),"",EDATE(G925,F925))</f>
        <v/>
      </c>
      <c r="I925" s="20">
        <f>IF(H925="","",IF(H925&lt;TODAY(),"OVERDUE","No"))</f>
        <v/>
      </c>
      <c r="J925" s="17" t="n"/>
    </row>
    <row r="926">
      <c r="A926" s="17" t="n"/>
      <c r="B926" s="17" t="n"/>
      <c r="C926" s="17" t="n"/>
      <c r="D926" s="17" t="n"/>
      <c r="E926" s="17" t="n"/>
      <c r="F926" s="17" t="n"/>
      <c r="G926" s="18" t="n"/>
      <c r="H926" s="19">
        <f>IF(OR(F926="",G926=""),"",EDATE(G926,F926))</f>
        <v/>
      </c>
      <c r="I926" s="20">
        <f>IF(H926="","",IF(H926&lt;TODAY(),"OVERDUE","No"))</f>
        <v/>
      </c>
      <c r="J926" s="17" t="n"/>
    </row>
    <row r="927">
      <c r="A927" s="17" t="n"/>
      <c r="B927" s="17" t="n"/>
      <c r="C927" s="17" t="n"/>
      <c r="D927" s="17" t="n"/>
      <c r="E927" s="17" t="n"/>
      <c r="F927" s="17" t="n"/>
      <c r="G927" s="18" t="n"/>
      <c r="H927" s="19">
        <f>IF(OR(F927="",G927=""),"",EDATE(G927,F927))</f>
        <v/>
      </c>
      <c r="I927" s="20">
        <f>IF(H927="","",IF(H927&lt;TODAY(),"OVERDUE","No"))</f>
        <v/>
      </c>
      <c r="J927" s="17" t="n"/>
    </row>
    <row r="928">
      <c r="A928" s="17" t="n"/>
      <c r="B928" s="17" t="n"/>
      <c r="C928" s="17" t="n"/>
      <c r="D928" s="17" t="n"/>
      <c r="E928" s="17" t="n"/>
      <c r="F928" s="17" t="n"/>
      <c r="G928" s="18" t="n"/>
      <c r="H928" s="19">
        <f>IF(OR(F928="",G928=""),"",EDATE(G928,F928))</f>
        <v/>
      </c>
      <c r="I928" s="20">
        <f>IF(H928="","",IF(H928&lt;TODAY(),"OVERDUE","No"))</f>
        <v/>
      </c>
      <c r="J928" s="17" t="n"/>
    </row>
    <row r="929">
      <c r="A929" s="17" t="n"/>
      <c r="B929" s="17" t="n"/>
      <c r="C929" s="17" t="n"/>
      <c r="D929" s="17" t="n"/>
      <c r="E929" s="17" t="n"/>
      <c r="F929" s="17" t="n"/>
      <c r="G929" s="18" t="n"/>
      <c r="H929" s="19">
        <f>IF(OR(F929="",G929=""),"",EDATE(G929,F929))</f>
        <v/>
      </c>
      <c r="I929" s="20">
        <f>IF(H929="","",IF(H929&lt;TODAY(),"OVERDUE","No"))</f>
        <v/>
      </c>
      <c r="J929" s="17" t="n"/>
    </row>
    <row r="930">
      <c r="A930" s="17" t="n"/>
      <c r="B930" s="17" t="n"/>
      <c r="C930" s="17" t="n"/>
      <c r="D930" s="17" t="n"/>
      <c r="E930" s="17" t="n"/>
      <c r="F930" s="17" t="n"/>
      <c r="G930" s="18" t="n"/>
      <c r="H930" s="19">
        <f>IF(OR(F930="",G930=""),"",EDATE(G930,F930))</f>
        <v/>
      </c>
      <c r="I930" s="20">
        <f>IF(H930="","",IF(H930&lt;TODAY(),"OVERDUE","No"))</f>
        <v/>
      </c>
      <c r="J930" s="17" t="n"/>
    </row>
    <row r="931">
      <c r="A931" s="17" t="n"/>
      <c r="B931" s="17" t="n"/>
      <c r="C931" s="17" t="n"/>
      <c r="D931" s="17" t="n"/>
      <c r="E931" s="17" t="n"/>
      <c r="F931" s="17" t="n"/>
      <c r="G931" s="18" t="n"/>
      <c r="H931" s="19">
        <f>IF(OR(F931="",G931=""),"",EDATE(G931,F931))</f>
        <v/>
      </c>
      <c r="I931" s="20">
        <f>IF(H931="","",IF(H931&lt;TODAY(),"OVERDUE","No"))</f>
        <v/>
      </c>
      <c r="J931" s="17" t="n"/>
    </row>
    <row r="932">
      <c r="A932" s="17" t="n"/>
      <c r="B932" s="17" t="n"/>
      <c r="C932" s="17" t="n"/>
      <c r="D932" s="17" t="n"/>
      <c r="E932" s="17" t="n"/>
      <c r="F932" s="17" t="n"/>
      <c r="G932" s="18" t="n"/>
      <c r="H932" s="19">
        <f>IF(OR(F932="",G932=""),"",EDATE(G932,F932))</f>
        <v/>
      </c>
      <c r="I932" s="20">
        <f>IF(H932="","",IF(H932&lt;TODAY(),"OVERDUE","No"))</f>
        <v/>
      </c>
      <c r="J932" s="17" t="n"/>
    </row>
    <row r="933">
      <c r="A933" s="17" t="n"/>
      <c r="B933" s="17" t="n"/>
      <c r="C933" s="17" t="n"/>
      <c r="D933" s="17" t="n"/>
      <c r="E933" s="17" t="n"/>
      <c r="F933" s="17" t="n"/>
      <c r="G933" s="18" t="n"/>
      <c r="H933" s="19">
        <f>IF(OR(F933="",G933=""),"",EDATE(G933,F933))</f>
        <v/>
      </c>
      <c r="I933" s="20">
        <f>IF(H933="","",IF(H933&lt;TODAY(),"OVERDUE","No"))</f>
        <v/>
      </c>
      <c r="J933" s="17" t="n"/>
    </row>
    <row r="934">
      <c r="A934" s="17" t="n"/>
      <c r="B934" s="17" t="n"/>
      <c r="C934" s="17" t="n"/>
      <c r="D934" s="17" t="n"/>
      <c r="E934" s="17" t="n"/>
      <c r="F934" s="17" t="n"/>
      <c r="G934" s="18" t="n"/>
      <c r="H934" s="19">
        <f>IF(OR(F934="",G934=""),"",EDATE(G934,F934))</f>
        <v/>
      </c>
      <c r="I934" s="20">
        <f>IF(H934="","",IF(H934&lt;TODAY(),"OVERDUE","No"))</f>
        <v/>
      </c>
      <c r="J934" s="17" t="n"/>
    </row>
    <row r="935">
      <c r="A935" s="17" t="n"/>
      <c r="B935" s="17" t="n"/>
      <c r="C935" s="17" t="n"/>
      <c r="D935" s="17" t="n"/>
      <c r="E935" s="17" t="n"/>
      <c r="F935" s="17" t="n"/>
      <c r="G935" s="18" t="n"/>
      <c r="H935" s="19">
        <f>IF(OR(F935="",G935=""),"",EDATE(G935,F935))</f>
        <v/>
      </c>
      <c r="I935" s="20">
        <f>IF(H935="","",IF(H935&lt;TODAY(),"OVERDUE","No"))</f>
        <v/>
      </c>
      <c r="J935" s="17" t="n"/>
    </row>
    <row r="936">
      <c r="A936" s="17" t="n"/>
      <c r="B936" s="17" t="n"/>
      <c r="C936" s="17" t="n"/>
      <c r="D936" s="17" t="n"/>
      <c r="E936" s="17" t="n"/>
      <c r="F936" s="17" t="n"/>
      <c r="G936" s="18" t="n"/>
      <c r="H936" s="19">
        <f>IF(OR(F936="",G936=""),"",EDATE(G936,F936))</f>
        <v/>
      </c>
      <c r="I936" s="20">
        <f>IF(H936="","",IF(H936&lt;TODAY(),"OVERDUE","No"))</f>
        <v/>
      </c>
      <c r="J936" s="17" t="n"/>
    </row>
    <row r="937">
      <c r="A937" s="17" t="n"/>
      <c r="B937" s="17" t="n"/>
      <c r="C937" s="17" t="n"/>
      <c r="D937" s="17" t="n"/>
      <c r="E937" s="17" t="n"/>
      <c r="F937" s="17" t="n"/>
      <c r="G937" s="18" t="n"/>
      <c r="H937" s="19">
        <f>IF(OR(F937="",G937=""),"",EDATE(G937,F937))</f>
        <v/>
      </c>
      <c r="I937" s="20">
        <f>IF(H937="","",IF(H937&lt;TODAY(),"OVERDUE","No"))</f>
        <v/>
      </c>
      <c r="J937" s="17" t="n"/>
    </row>
    <row r="938">
      <c r="A938" s="17" t="n"/>
      <c r="B938" s="17" t="n"/>
      <c r="C938" s="17" t="n"/>
      <c r="D938" s="17" t="n"/>
      <c r="E938" s="17" t="n"/>
      <c r="F938" s="17" t="n"/>
      <c r="G938" s="18" t="n"/>
      <c r="H938" s="19">
        <f>IF(OR(F938="",G938=""),"",EDATE(G938,F938))</f>
        <v/>
      </c>
      <c r="I938" s="20">
        <f>IF(H938="","",IF(H938&lt;TODAY(),"OVERDUE","No"))</f>
        <v/>
      </c>
      <c r="J938" s="17" t="n"/>
    </row>
    <row r="939">
      <c r="A939" s="17" t="n"/>
      <c r="B939" s="17" t="n"/>
      <c r="C939" s="17" t="n"/>
      <c r="D939" s="17" t="n"/>
      <c r="E939" s="17" t="n"/>
      <c r="F939" s="17" t="n"/>
      <c r="G939" s="18" t="n"/>
      <c r="H939" s="19">
        <f>IF(OR(F939="",G939=""),"",EDATE(G939,F939))</f>
        <v/>
      </c>
      <c r="I939" s="20">
        <f>IF(H939="","",IF(H939&lt;TODAY(),"OVERDUE","No"))</f>
        <v/>
      </c>
      <c r="J939" s="17" t="n"/>
    </row>
    <row r="940">
      <c r="A940" s="17" t="n"/>
      <c r="B940" s="17" t="n"/>
      <c r="C940" s="17" t="n"/>
      <c r="D940" s="17" t="n"/>
      <c r="E940" s="17" t="n"/>
      <c r="F940" s="17" t="n"/>
      <c r="G940" s="18" t="n"/>
      <c r="H940" s="19">
        <f>IF(OR(F940="",G940=""),"",EDATE(G940,F940))</f>
        <v/>
      </c>
      <c r="I940" s="20">
        <f>IF(H940="","",IF(H940&lt;TODAY(),"OVERDUE","No"))</f>
        <v/>
      </c>
      <c r="J940" s="17" t="n"/>
    </row>
    <row r="941">
      <c r="A941" s="17" t="n"/>
      <c r="B941" s="17" t="n"/>
      <c r="C941" s="17" t="n"/>
      <c r="D941" s="17" t="n"/>
      <c r="E941" s="17" t="n"/>
      <c r="F941" s="17" t="n"/>
      <c r="G941" s="18" t="n"/>
      <c r="H941" s="19">
        <f>IF(OR(F941="",G941=""),"",EDATE(G941,F941))</f>
        <v/>
      </c>
      <c r="I941" s="20">
        <f>IF(H941="","",IF(H941&lt;TODAY(),"OVERDUE","No"))</f>
        <v/>
      </c>
      <c r="J941" s="17" t="n"/>
    </row>
    <row r="942">
      <c r="A942" s="17" t="n"/>
      <c r="B942" s="17" t="n"/>
      <c r="C942" s="17" t="n"/>
      <c r="D942" s="17" t="n"/>
      <c r="E942" s="17" t="n"/>
      <c r="F942" s="17" t="n"/>
      <c r="G942" s="18" t="n"/>
      <c r="H942" s="19">
        <f>IF(OR(F942="",G942=""),"",EDATE(G942,F942))</f>
        <v/>
      </c>
      <c r="I942" s="20">
        <f>IF(H942="","",IF(H942&lt;TODAY(),"OVERDUE","No"))</f>
        <v/>
      </c>
      <c r="J942" s="17" t="n"/>
    </row>
    <row r="943">
      <c r="A943" s="17" t="n"/>
      <c r="B943" s="17" t="n"/>
      <c r="C943" s="17" t="n"/>
      <c r="D943" s="17" t="n"/>
      <c r="E943" s="17" t="n"/>
      <c r="F943" s="17" t="n"/>
      <c r="G943" s="18" t="n"/>
      <c r="H943" s="19">
        <f>IF(OR(F943="",G943=""),"",EDATE(G943,F943))</f>
        <v/>
      </c>
      <c r="I943" s="20">
        <f>IF(H943="","",IF(H943&lt;TODAY(),"OVERDUE","No"))</f>
        <v/>
      </c>
      <c r="J943" s="17" t="n"/>
    </row>
    <row r="944">
      <c r="A944" s="17" t="n"/>
      <c r="B944" s="17" t="n"/>
      <c r="C944" s="17" t="n"/>
      <c r="D944" s="17" t="n"/>
      <c r="E944" s="17" t="n"/>
      <c r="F944" s="17" t="n"/>
      <c r="G944" s="18" t="n"/>
      <c r="H944" s="19">
        <f>IF(OR(F944="",G944=""),"",EDATE(G944,F944))</f>
        <v/>
      </c>
      <c r="I944" s="20">
        <f>IF(H944="","",IF(H944&lt;TODAY(),"OVERDUE","No"))</f>
        <v/>
      </c>
      <c r="J944" s="17" t="n"/>
    </row>
    <row r="945">
      <c r="A945" s="17" t="n"/>
      <c r="B945" s="17" t="n"/>
      <c r="C945" s="17" t="n"/>
      <c r="D945" s="17" t="n"/>
      <c r="E945" s="17" t="n"/>
      <c r="F945" s="17" t="n"/>
      <c r="G945" s="18" t="n"/>
      <c r="H945" s="19">
        <f>IF(OR(F945="",G945=""),"",EDATE(G945,F945))</f>
        <v/>
      </c>
      <c r="I945" s="20">
        <f>IF(H945="","",IF(H945&lt;TODAY(),"OVERDUE","No"))</f>
        <v/>
      </c>
      <c r="J945" s="17" t="n"/>
    </row>
    <row r="946">
      <c r="A946" s="17" t="n"/>
      <c r="B946" s="17" t="n"/>
      <c r="C946" s="17" t="n"/>
      <c r="D946" s="17" t="n"/>
      <c r="E946" s="17" t="n"/>
      <c r="F946" s="17" t="n"/>
      <c r="G946" s="18" t="n"/>
      <c r="H946" s="19">
        <f>IF(OR(F946="",G946=""),"",EDATE(G946,F946))</f>
        <v/>
      </c>
      <c r="I946" s="20">
        <f>IF(H946="","",IF(H946&lt;TODAY(),"OVERDUE","No"))</f>
        <v/>
      </c>
      <c r="J946" s="17" t="n"/>
    </row>
    <row r="947">
      <c r="A947" s="17" t="n"/>
      <c r="B947" s="17" t="n"/>
      <c r="C947" s="17" t="n"/>
      <c r="D947" s="17" t="n"/>
      <c r="E947" s="17" t="n"/>
      <c r="F947" s="17" t="n"/>
      <c r="G947" s="18" t="n"/>
      <c r="H947" s="19">
        <f>IF(OR(F947="",G947=""),"",EDATE(G947,F947))</f>
        <v/>
      </c>
      <c r="I947" s="20">
        <f>IF(H947="","",IF(H947&lt;TODAY(),"OVERDUE","No"))</f>
        <v/>
      </c>
      <c r="J947" s="17" t="n"/>
    </row>
    <row r="948">
      <c r="A948" s="17" t="n"/>
      <c r="B948" s="17" t="n"/>
      <c r="C948" s="17" t="n"/>
      <c r="D948" s="17" t="n"/>
      <c r="E948" s="17" t="n"/>
      <c r="F948" s="17" t="n"/>
      <c r="G948" s="18" t="n"/>
      <c r="H948" s="19">
        <f>IF(OR(F948="",G948=""),"",EDATE(G948,F948))</f>
        <v/>
      </c>
      <c r="I948" s="20">
        <f>IF(H948="","",IF(H948&lt;TODAY(),"OVERDUE","No"))</f>
        <v/>
      </c>
      <c r="J948" s="17" t="n"/>
    </row>
    <row r="949">
      <c r="A949" s="17" t="n"/>
      <c r="B949" s="17" t="n"/>
      <c r="C949" s="17" t="n"/>
      <c r="D949" s="17" t="n"/>
      <c r="E949" s="17" t="n"/>
      <c r="F949" s="17" t="n"/>
      <c r="G949" s="18" t="n"/>
      <c r="H949" s="19">
        <f>IF(OR(F949="",G949=""),"",EDATE(G949,F949))</f>
        <v/>
      </c>
      <c r="I949" s="20">
        <f>IF(H949="","",IF(H949&lt;TODAY(),"OVERDUE","No"))</f>
        <v/>
      </c>
      <c r="J949" s="17" t="n"/>
    </row>
    <row r="950">
      <c r="A950" s="17" t="n"/>
      <c r="B950" s="17" t="n"/>
      <c r="C950" s="17" t="n"/>
      <c r="D950" s="17" t="n"/>
      <c r="E950" s="17" t="n"/>
      <c r="F950" s="17" t="n"/>
      <c r="G950" s="18" t="n"/>
      <c r="H950" s="19">
        <f>IF(OR(F950="",G950=""),"",EDATE(G950,F950))</f>
        <v/>
      </c>
      <c r="I950" s="20">
        <f>IF(H950="","",IF(H950&lt;TODAY(),"OVERDUE","No"))</f>
        <v/>
      </c>
      <c r="J950" s="17" t="n"/>
    </row>
    <row r="951">
      <c r="A951" s="17" t="n"/>
      <c r="B951" s="17" t="n"/>
      <c r="C951" s="17" t="n"/>
      <c r="D951" s="17" t="n"/>
      <c r="E951" s="17" t="n"/>
      <c r="F951" s="17" t="n"/>
      <c r="G951" s="18" t="n"/>
      <c r="H951" s="19">
        <f>IF(OR(F951="",G951=""),"",EDATE(G951,F951))</f>
        <v/>
      </c>
      <c r="I951" s="20">
        <f>IF(H951="","",IF(H951&lt;TODAY(),"OVERDUE","No"))</f>
        <v/>
      </c>
      <c r="J951" s="17" t="n"/>
    </row>
    <row r="952">
      <c r="A952" s="17" t="n"/>
      <c r="B952" s="17" t="n"/>
      <c r="C952" s="17" t="n"/>
      <c r="D952" s="17" t="n"/>
      <c r="E952" s="17" t="n"/>
      <c r="F952" s="17" t="n"/>
      <c r="G952" s="18" t="n"/>
      <c r="H952" s="19">
        <f>IF(OR(F952="",G952=""),"",EDATE(G952,F952))</f>
        <v/>
      </c>
      <c r="I952" s="20">
        <f>IF(H952="","",IF(H952&lt;TODAY(),"OVERDUE","No"))</f>
        <v/>
      </c>
      <c r="J952" s="17" t="n"/>
    </row>
    <row r="953">
      <c r="A953" s="17" t="n"/>
      <c r="B953" s="17" t="n"/>
      <c r="C953" s="17" t="n"/>
      <c r="D953" s="17" t="n"/>
      <c r="E953" s="17" t="n"/>
      <c r="F953" s="17" t="n"/>
      <c r="G953" s="18" t="n"/>
      <c r="H953" s="19">
        <f>IF(OR(F953="",G953=""),"",EDATE(G953,F953))</f>
        <v/>
      </c>
      <c r="I953" s="20">
        <f>IF(H953="","",IF(H953&lt;TODAY(),"OVERDUE","No"))</f>
        <v/>
      </c>
      <c r="J953" s="17" t="n"/>
    </row>
    <row r="954">
      <c r="A954" s="17" t="n"/>
      <c r="B954" s="17" t="n"/>
      <c r="C954" s="17" t="n"/>
      <c r="D954" s="17" t="n"/>
      <c r="E954" s="17" t="n"/>
      <c r="F954" s="17" t="n"/>
      <c r="G954" s="18" t="n"/>
      <c r="H954" s="19">
        <f>IF(OR(F954="",G954=""),"",EDATE(G954,F954))</f>
        <v/>
      </c>
      <c r="I954" s="20">
        <f>IF(H954="","",IF(H954&lt;TODAY(),"OVERDUE","No"))</f>
        <v/>
      </c>
      <c r="J954" s="17" t="n"/>
    </row>
    <row r="955">
      <c r="A955" s="17" t="n"/>
      <c r="B955" s="17" t="n"/>
      <c r="C955" s="17" t="n"/>
      <c r="D955" s="17" t="n"/>
      <c r="E955" s="17" t="n"/>
      <c r="F955" s="17" t="n"/>
      <c r="G955" s="18" t="n"/>
      <c r="H955" s="19">
        <f>IF(OR(F955="",G955=""),"",EDATE(G955,F955))</f>
        <v/>
      </c>
      <c r="I955" s="20">
        <f>IF(H955="","",IF(H955&lt;TODAY(),"OVERDUE","No"))</f>
        <v/>
      </c>
      <c r="J955" s="17" t="n"/>
    </row>
    <row r="956">
      <c r="A956" s="17" t="n"/>
      <c r="B956" s="17" t="n"/>
      <c r="C956" s="17" t="n"/>
      <c r="D956" s="17" t="n"/>
      <c r="E956" s="17" t="n"/>
      <c r="F956" s="17" t="n"/>
      <c r="G956" s="18" t="n"/>
      <c r="H956" s="19">
        <f>IF(OR(F956="",G956=""),"",EDATE(G956,F956))</f>
        <v/>
      </c>
      <c r="I956" s="20">
        <f>IF(H956="","",IF(H956&lt;TODAY(),"OVERDUE","No"))</f>
        <v/>
      </c>
      <c r="J956" s="17" t="n"/>
    </row>
    <row r="957">
      <c r="A957" s="17" t="n"/>
      <c r="B957" s="17" t="n"/>
      <c r="C957" s="17" t="n"/>
      <c r="D957" s="17" t="n"/>
      <c r="E957" s="17" t="n"/>
      <c r="F957" s="17" t="n"/>
      <c r="G957" s="18" t="n"/>
      <c r="H957" s="19">
        <f>IF(OR(F957="",G957=""),"",EDATE(G957,F957))</f>
        <v/>
      </c>
      <c r="I957" s="20">
        <f>IF(H957="","",IF(H957&lt;TODAY(),"OVERDUE","No"))</f>
        <v/>
      </c>
      <c r="J957" s="17" t="n"/>
    </row>
    <row r="958">
      <c r="A958" s="17" t="n"/>
      <c r="B958" s="17" t="n"/>
      <c r="C958" s="17" t="n"/>
      <c r="D958" s="17" t="n"/>
      <c r="E958" s="17" t="n"/>
      <c r="F958" s="17" t="n"/>
      <c r="G958" s="18" t="n"/>
      <c r="H958" s="19">
        <f>IF(OR(F958="",G958=""),"",EDATE(G958,F958))</f>
        <v/>
      </c>
      <c r="I958" s="20">
        <f>IF(H958="","",IF(H958&lt;TODAY(),"OVERDUE","No"))</f>
        <v/>
      </c>
      <c r="J958" s="17" t="n"/>
    </row>
    <row r="959">
      <c r="A959" s="17" t="n"/>
      <c r="B959" s="17" t="n"/>
      <c r="C959" s="17" t="n"/>
      <c r="D959" s="17" t="n"/>
      <c r="E959" s="17" t="n"/>
      <c r="F959" s="17" t="n"/>
      <c r="G959" s="18" t="n"/>
      <c r="H959" s="19">
        <f>IF(OR(F959="",G959=""),"",EDATE(G959,F959))</f>
        <v/>
      </c>
      <c r="I959" s="20">
        <f>IF(H959="","",IF(H959&lt;TODAY(),"OVERDUE","No"))</f>
        <v/>
      </c>
      <c r="J959" s="17" t="n"/>
    </row>
    <row r="960">
      <c r="A960" s="17" t="n"/>
      <c r="B960" s="17" t="n"/>
      <c r="C960" s="17" t="n"/>
      <c r="D960" s="17" t="n"/>
      <c r="E960" s="17" t="n"/>
      <c r="F960" s="17" t="n"/>
      <c r="G960" s="18" t="n"/>
      <c r="H960" s="19">
        <f>IF(OR(F960="",G960=""),"",EDATE(G960,F960))</f>
        <v/>
      </c>
      <c r="I960" s="20">
        <f>IF(H960="","",IF(H960&lt;TODAY(),"OVERDUE","No"))</f>
        <v/>
      </c>
      <c r="J960" s="17" t="n"/>
    </row>
    <row r="961">
      <c r="A961" s="17" t="n"/>
      <c r="B961" s="17" t="n"/>
      <c r="C961" s="17" t="n"/>
      <c r="D961" s="17" t="n"/>
      <c r="E961" s="17" t="n"/>
      <c r="F961" s="17" t="n"/>
      <c r="G961" s="18" t="n"/>
      <c r="H961" s="19">
        <f>IF(OR(F961="",G961=""),"",EDATE(G961,F961))</f>
        <v/>
      </c>
      <c r="I961" s="20">
        <f>IF(H961="","",IF(H961&lt;TODAY(),"OVERDUE","No"))</f>
        <v/>
      </c>
      <c r="J961" s="17" t="n"/>
    </row>
    <row r="962">
      <c r="A962" s="17" t="n"/>
      <c r="B962" s="17" t="n"/>
      <c r="C962" s="17" t="n"/>
      <c r="D962" s="17" t="n"/>
      <c r="E962" s="17" t="n"/>
      <c r="F962" s="17" t="n"/>
      <c r="G962" s="18" t="n"/>
      <c r="H962" s="19">
        <f>IF(OR(F962="",G962=""),"",EDATE(G962,F962))</f>
        <v/>
      </c>
      <c r="I962" s="20">
        <f>IF(H962="","",IF(H962&lt;TODAY(),"OVERDUE","No"))</f>
        <v/>
      </c>
      <c r="J962" s="17" t="n"/>
    </row>
    <row r="963">
      <c r="A963" s="17" t="n"/>
      <c r="B963" s="17" t="n"/>
      <c r="C963" s="17" t="n"/>
      <c r="D963" s="17" t="n"/>
      <c r="E963" s="17" t="n"/>
      <c r="F963" s="17" t="n"/>
      <c r="G963" s="18" t="n"/>
      <c r="H963" s="19">
        <f>IF(OR(F963="",G963=""),"",EDATE(G963,F963))</f>
        <v/>
      </c>
      <c r="I963" s="20">
        <f>IF(H963="","",IF(H963&lt;TODAY(),"OVERDUE","No"))</f>
        <v/>
      </c>
      <c r="J963" s="17" t="n"/>
    </row>
    <row r="964">
      <c r="A964" s="17" t="n"/>
      <c r="B964" s="17" t="n"/>
      <c r="C964" s="17" t="n"/>
      <c r="D964" s="17" t="n"/>
      <c r="E964" s="17" t="n"/>
      <c r="F964" s="17" t="n"/>
      <c r="G964" s="18" t="n"/>
      <c r="H964" s="19">
        <f>IF(OR(F964="",G964=""),"",EDATE(G964,F964))</f>
        <v/>
      </c>
      <c r="I964" s="20">
        <f>IF(H964="","",IF(H964&lt;TODAY(),"OVERDUE","No"))</f>
        <v/>
      </c>
      <c r="J964" s="17" t="n"/>
    </row>
    <row r="965">
      <c r="A965" s="17" t="n"/>
      <c r="B965" s="17" t="n"/>
      <c r="C965" s="17" t="n"/>
      <c r="D965" s="17" t="n"/>
      <c r="E965" s="17" t="n"/>
      <c r="F965" s="17" t="n"/>
      <c r="G965" s="18" t="n"/>
      <c r="H965" s="19">
        <f>IF(OR(F965="",G965=""),"",EDATE(G965,F965))</f>
        <v/>
      </c>
      <c r="I965" s="20">
        <f>IF(H965="","",IF(H965&lt;TODAY(),"OVERDUE","No"))</f>
        <v/>
      </c>
      <c r="J965" s="17" t="n"/>
    </row>
    <row r="966">
      <c r="A966" s="17" t="n"/>
      <c r="B966" s="17" t="n"/>
      <c r="C966" s="17" t="n"/>
      <c r="D966" s="17" t="n"/>
      <c r="E966" s="17" t="n"/>
      <c r="F966" s="17" t="n"/>
      <c r="G966" s="18" t="n"/>
      <c r="H966" s="19">
        <f>IF(OR(F966="",G966=""),"",EDATE(G966,F966))</f>
        <v/>
      </c>
      <c r="I966" s="20">
        <f>IF(H966="","",IF(H966&lt;TODAY(),"OVERDUE","No"))</f>
        <v/>
      </c>
      <c r="J966" s="17" t="n"/>
    </row>
    <row r="967">
      <c r="A967" s="17" t="n"/>
      <c r="B967" s="17" t="n"/>
      <c r="C967" s="17" t="n"/>
      <c r="D967" s="17" t="n"/>
      <c r="E967" s="17" t="n"/>
      <c r="F967" s="17" t="n"/>
      <c r="G967" s="18" t="n"/>
      <c r="H967" s="19">
        <f>IF(OR(F967="",G967=""),"",EDATE(G967,F967))</f>
        <v/>
      </c>
      <c r="I967" s="20">
        <f>IF(H967="","",IF(H967&lt;TODAY(),"OVERDUE","No"))</f>
        <v/>
      </c>
      <c r="J967" s="17" t="n"/>
    </row>
    <row r="968">
      <c r="A968" s="17" t="n"/>
      <c r="B968" s="17" t="n"/>
      <c r="C968" s="17" t="n"/>
      <c r="D968" s="17" t="n"/>
      <c r="E968" s="17" t="n"/>
      <c r="F968" s="17" t="n"/>
      <c r="G968" s="18" t="n"/>
      <c r="H968" s="19">
        <f>IF(OR(F968="",G968=""),"",EDATE(G968,F968))</f>
        <v/>
      </c>
      <c r="I968" s="20">
        <f>IF(H968="","",IF(H968&lt;TODAY(),"OVERDUE","No"))</f>
        <v/>
      </c>
      <c r="J968" s="17" t="n"/>
    </row>
    <row r="969">
      <c r="A969" s="17" t="n"/>
      <c r="B969" s="17" t="n"/>
      <c r="C969" s="17" t="n"/>
      <c r="D969" s="17" t="n"/>
      <c r="E969" s="17" t="n"/>
      <c r="F969" s="17" t="n"/>
      <c r="G969" s="18" t="n"/>
      <c r="H969" s="19">
        <f>IF(OR(F969="",G969=""),"",EDATE(G969,F969))</f>
        <v/>
      </c>
      <c r="I969" s="20">
        <f>IF(H969="","",IF(H969&lt;TODAY(),"OVERDUE","No"))</f>
        <v/>
      </c>
      <c r="J969" s="17" t="n"/>
    </row>
    <row r="970">
      <c r="A970" s="17" t="n"/>
      <c r="B970" s="17" t="n"/>
      <c r="C970" s="17" t="n"/>
      <c r="D970" s="17" t="n"/>
      <c r="E970" s="17" t="n"/>
      <c r="F970" s="17" t="n"/>
      <c r="G970" s="18" t="n"/>
      <c r="H970" s="19">
        <f>IF(OR(F970="",G970=""),"",EDATE(G970,F970))</f>
        <v/>
      </c>
      <c r="I970" s="20">
        <f>IF(H970="","",IF(H970&lt;TODAY(),"OVERDUE","No"))</f>
        <v/>
      </c>
      <c r="J970" s="17" t="n"/>
    </row>
    <row r="971">
      <c r="A971" s="17" t="n"/>
      <c r="B971" s="17" t="n"/>
      <c r="C971" s="17" t="n"/>
      <c r="D971" s="17" t="n"/>
      <c r="E971" s="17" t="n"/>
      <c r="F971" s="17" t="n"/>
      <c r="G971" s="18" t="n"/>
      <c r="H971" s="19">
        <f>IF(OR(F971="",G971=""),"",EDATE(G971,F971))</f>
        <v/>
      </c>
      <c r="I971" s="20">
        <f>IF(H971="","",IF(H971&lt;TODAY(),"OVERDUE","No"))</f>
        <v/>
      </c>
      <c r="J971" s="17" t="n"/>
    </row>
    <row r="972">
      <c r="A972" s="17" t="n"/>
      <c r="B972" s="17" t="n"/>
      <c r="C972" s="17" t="n"/>
      <c r="D972" s="17" t="n"/>
      <c r="E972" s="17" t="n"/>
      <c r="F972" s="17" t="n"/>
      <c r="G972" s="18" t="n"/>
      <c r="H972" s="19">
        <f>IF(OR(F972="",G972=""),"",EDATE(G972,F972))</f>
        <v/>
      </c>
      <c r="I972" s="20">
        <f>IF(H972="","",IF(H972&lt;TODAY(),"OVERDUE","No"))</f>
        <v/>
      </c>
      <c r="J972" s="17" t="n"/>
    </row>
    <row r="973">
      <c r="A973" s="17" t="n"/>
      <c r="B973" s="17" t="n"/>
      <c r="C973" s="17" t="n"/>
      <c r="D973" s="17" t="n"/>
      <c r="E973" s="17" t="n"/>
      <c r="F973" s="17" t="n"/>
      <c r="G973" s="18" t="n"/>
      <c r="H973" s="19">
        <f>IF(OR(F973="",G973=""),"",EDATE(G973,F973))</f>
        <v/>
      </c>
      <c r="I973" s="20">
        <f>IF(H973="","",IF(H973&lt;TODAY(),"OVERDUE","No"))</f>
        <v/>
      </c>
      <c r="J973" s="17" t="n"/>
    </row>
    <row r="974">
      <c r="A974" s="17" t="n"/>
      <c r="B974" s="17" t="n"/>
      <c r="C974" s="17" t="n"/>
      <c r="D974" s="17" t="n"/>
      <c r="E974" s="17" t="n"/>
      <c r="F974" s="17" t="n"/>
      <c r="G974" s="18" t="n"/>
      <c r="H974" s="19">
        <f>IF(OR(F974="",G974=""),"",EDATE(G974,F974))</f>
        <v/>
      </c>
      <c r="I974" s="20">
        <f>IF(H974="","",IF(H974&lt;TODAY(),"OVERDUE","No"))</f>
        <v/>
      </c>
      <c r="J974" s="17" t="n"/>
    </row>
    <row r="975">
      <c r="A975" s="17" t="n"/>
      <c r="B975" s="17" t="n"/>
      <c r="C975" s="17" t="n"/>
      <c r="D975" s="17" t="n"/>
      <c r="E975" s="17" t="n"/>
      <c r="F975" s="17" t="n"/>
      <c r="G975" s="18" t="n"/>
      <c r="H975" s="19">
        <f>IF(OR(F975="",G975=""),"",EDATE(G975,F975))</f>
        <v/>
      </c>
      <c r="I975" s="20">
        <f>IF(H975="","",IF(H975&lt;TODAY(),"OVERDUE","No"))</f>
        <v/>
      </c>
      <c r="J975" s="17" t="n"/>
    </row>
    <row r="976">
      <c r="A976" s="17" t="n"/>
      <c r="B976" s="17" t="n"/>
      <c r="C976" s="17" t="n"/>
      <c r="D976" s="17" t="n"/>
      <c r="E976" s="17" t="n"/>
      <c r="F976" s="17" t="n"/>
      <c r="G976" s="18" t="n"/>
      <c r="H976" s="19">
        <f>IF(OR(F976="",G976=""),"",EDATE(G976,F976))</f>
        <v/>
      </c>
      <c r="I976" s="20">
        <f>IF(H976="","",IF(H976&lt;TODAY(),"OVERDUE","No"))</f>
        <v/>
      </c>
      <c r="J976" s="17" t="n"/>
    </row>
    <row r="977">
      <c r="A977" s="17" t="n"/>
      <c r="B977" s="17" t="n"/>
      <c r="C977" s="17" t="n"/>
      <c r="D977" s="17" t="n"/>
      <c r="E977" s="17" t="n"/>
      <c r="F977" s="17" t="n"/>
      <c r="G977" s="18" t="n"/>
      <c r="H977" s="19">
        <f>IF(OR(F977="",G977=""),"",EDATE(G977,F977))</f>
        <v/>
      </c>
      <c r="I977" s="20">
        <f>IF(H977="","",IF(H977&lt;TODAY(),"OVERDUE","No"))</f>
        <v/>
      </c>
      <c r="J977" s="17" t="n"/>
    </row>
    <row r="978">
      <c r="A978" s="17" t="n"/>
      <c r="B978" s="17" t="n"/>
      <c r="C978" s="17" t="n"/>
      <c r="D978" s="17" t="n"/>
      <c r="E978" s="17" t="n"/>
      <c r="F978" s="17" t="n"/>
      <c r="G978" s="18" t="n"/>
      <c r="H978" s="19">
        <f>IF(OR(F978="",G978=""),"",EDATE(G978,F978))</f>
        <v/>
      </c>
      <c r="I978" s="20">
        <f>IF(H978="","",IF(H978&lt;TODAY(),"OVERDUE","No"))</f>
        <v/>
      </c>
      <c r="J978" s="17" t="n"/>
    </row>
    <row r="979">
      <c r="A979" s="17" t="n"/>
      <c r="B979" s="17" t="n"/>
      <c r="C979" s="17" t="n"/>
      <c r="D979" s="17" t="n"/>
      <c r="E979" s="17" t="n"/>
      <c r="F979" s="17" t="n"/>
      <c r="G979" s="18" t="n"/>
      <c r="H979" s="19">
        <f>IF(OR(F979="",G979=""),"",EDATE(G979,F979))</f>
        <v/>
      </c>
      <c r="I979" s="20">
        <f>IF(H979="","",IF(H979&lt;TODAY(),"OVERDUE","No"))</f>
        <v/>
      </c>
      <c r="J979" s="17" t="n"/>
    </row>
    <row r="980">
      <c r="A980" s="17" t="n"/>
      <c r="B980" s="17" t="n"/>
      <c r="C980" s="17" t="n"/>
      <c r="D980" s="17" t="n"/>
      <c r="E980" s="17" t="n"/>
      <c r="F980" s="17" t="n"/>
      <c r="G980" s="18" t="n"/>
      <c r="H980" s="19">
        <f>IF(OR(F980="",G980=""),"",EDATE(G980,F980))</f>
        <v/>
      </c>
      <c r="I980" s="20">
        <f>IF(H980="","",IF(H980&lt;TODAY(),"OVERDUE","No"))</f>
        <v/>
      </c>
      <c r="J980" s="17" t="n"/>
    </row>
    <row r="981">
      <c r="A981" s="17" t="n"/>
      <c r="B981" s="17" t="n"/>
      <c r="C981" s="17" t="n"/>
      <c r="D981" s="17" t="n"/>
      <c r="E981" s="17" t="n"/>
      <c r="F981" s="17" t="n"/>
      <c r="G981" s="18" t="n"/>
      <c r="H981" s="19">
        <f>IF(OR(F981="",G981=""),"",EDATE(G981,F981))</f>
        <v/>
      </c>
      <c r="I981" s="20">
        <f>IF(H981="","",IF(H981&lt;TODAY(),"OVERDUE","No"))</f>
        <v/>
      </c>
      <c r="J981" s="17" t="n"/>
    </row>
    <row r="982">
      <c r="A982" s="17" t="n"/>
      <c r="B982" s="17" t="n"/>
      <c r="C982" s="17" t="n"/>
      <c r="D982" s="17" t="n"/>
      <c r="E982" s="17" t="n"/>
      <c r="F982" s="17" t="n"/>
      <c r="G982" s="18" t="n"/>
      <c r="H982" s="19">
        <f>IF(OR(F982="",G982=""),"",EDATE(G982,F982))</f>
        <v/>
      </c>
      <c r="I982" s="20">
        <f>IF(H982="","",IF(H982&lt;TODAY(),"OVERDUE","No"))</f>
        <v/>
      </c>
      <c r="J982" s="17" t="n"/>
    </row>
    <row r="983">
      <c r="A983" s="17" t="n"/>
      <c r="B983" s="17" t="n"/>
      <c r="C983" s="17" t="n"/>
      <c r="D983" s="17" t="n"/>
      <c r="E983" s="17" t="n"/>
      <c r="F983" s="17" t="n"/>
      <c r="G983" s="18" t="n"/>
      <c r="H983" s="19">
        <f>IF(OR(F983="",G983=""),"",EDATE(G983,F983))</f>
        <v/>
      </c>
      <c r="I983" s="20">
        <f>IF(H983="","",IF(H983&lt;TODAY(),"OVERDUE","No"))</f>
        <v/>
      </c>
      <c r="J983" s="17" t="n"/>
    </row>
    <row r="984">
      <c r="A984" s="17" t="n"/>
      <c r="B984" s="17" t="n"/>
      <c r="C984" s="17" t="n"/>
      <c r="D984" s="17" t="n"/>
      <c r="E984" s="17" t="n"/>
      <c r="F984" s="17" t="n"/>
      <c r="G984" s="18" t="n"/>
      <c r="H984" s="19">
        <f>IF(OR(F984="",G984=""),"",EDATE(G984,F984))</f>
        <v/>
      </c>
      <c r="I984" s="20">
        <f>IF(H984="","",IF(H984&lt;TODAY(),"OVERDUE","No"))</f>
        <v/>
      </c>
      <c r="J984" s="17" t="n"/>
    </row>
    <row r="985">
      <c r="A985" s="17" t="n"/>
      <c r="B985" s="17" t="n"/>
      <c r="C985" s="17" t="n"/>
      <c r="D985" s="17" t="n"/>
      <c r="E985" s="17" t="n"/>
      <c r="F985" s="17" t="n"/>
      <c r="G985" s="18" t="n"/>
      <c r="H985" s="19">
        <f>IF(OR(F985="",G985=""),"",EDATE(G985,F985))</f>
        <v/>
      </c>
      <c r="I985" s="20">
        <f>IF(H985="","",IF(H985&lt;TODAY(),"OVERDUE","No"))</f>
        <v/>
      </c>
      <c r="J985" s="17" t="n"/>
    </row>
    <row r="986">
      <c r="A986" s="17" t="n"/>
      <c r="B986" s="17" t="n"/>
      <c r="C986" s="17" t="n"/>
      <c r="D986" s="17" t="n"/>
      <c r="E986" s="17" t="n"/>
      <c r="F986" s="17" t="n"/>
      <c r="G986" s="18" t="n"/>
      <c r="H986" s="19">
        <f>IF(OR(F986="",G986=""),"",EDATE(G986,F986))</f>
        <v/>
      </c>
      <c r="I986" s="20">
        <f>IF(H986="","",IF(H986&lt;TODAY(),"OVERDUE","No"))</f>
        <v/>
      </c>
      <c r="J986" s="17" t="n"/>
    </row>
    <row r="987">
      <c r="A987" s="17" t="n"/>
      <c r="B987" s="17" t="n"/>
      <c r="C987" s="17" t="n"/>
      <c r="D987" s="17" t="n"/>
      <c r="E987" s="17" t="n"/>
      <c r="F987" s="17" t="n"/>
      <c r="G987" s="18" t="n"/>
      <c r="H987" s="19">
        <f>IF(OR(F987="",G987=""),"",EDATE(G987,F987))</f>
        <v/>
      </c>
      <c r="I987" s="20">
        <f>IF(H987="","",IF(H987&lt;TODAY(),"OVERDUE","No"))</f>
        <v/>
      </c>
      <c r="J987" s="17" t="n"/>
    </row>
    <row r="988">
      <c r="A988" s="17" t="n"/>
      <c r="B988" s="17" t="n"/>
      <c r="C988" s="17" t="n"/>
      <c r="D988" s="17" t="n"/>
      <c r="E988" s="17" t="n"/>
      <c r="F988" s="17" t="n"/>
      <c r="G988" s="18" t="n"/>
      <c r="H988" s="19">
        <f>IF(OR(F988="",G988=""),"",EDATE(G988,F988))</f>
        <v/>
      </c>
      <c r="I988" s="20">
        <f>IF(H988="","",IF(H988&lt;TODAY(),"OVERDUE","No"))</f>
        <v/>
      </c>
      <c r="J988" s="17" t="n"/>
    </row>
    <row r="989">
      <c r="A989" s="17" t="n"/>
      <c r="B989" s="17" t="n"/>
      <c r="C989" s="17" t="n"/>
      <c r="D989" s="17" t="n"/>
      <c r="E989" s="17" t="n"/>
      <c r="F989" s="17" t="n"/>
      <c r="G989" s="18" t="n"/>
      <c r="H989" s="19">
        <f>IF(OR(F989="",G989=""),"",EDATE(G989,F989))</f>
        <v/>
      </c>
      <c r="I989" s="20">
        <f>IF(H989="","",IF(H989&lt;TODAY(),"OVERDUE","No"))</f>
        <v/>
      </c>
      <c r="J989" s="17" t="n"/>
    </row>
    <row r="990">
      <c r="A990" s="17" t="n"/>
      <c r="B990" s="17" t="n"/>
      <c r="C990" s="17" t="n"/>
      <c r="D990" s="17" t="n"/>
      <c r="E990" s="17" t="n"/>
      <c r="F990" s="17" t="n"/>
      <c r="G990" s="18" t="n"/>
      <c r="H990" s="19">
        <f>IF(OR(F990="",G990=""),"",EDATE(G990,F990))</f>
        <v/>
      </c>
      <c r="I990" s="20">
        <f>IF(H990="","",IF(H990&lt;TODAY(),"OVERDUE","No"))</f>
        <v/>
      </c>
      <c r="J990" s="17" t="n"/>
    </row>
    <row r="991">
      <c r="A991" s="17" t="n"/>
      <c r="B991" s="17" t="n"/>
      <c r="C991" s="17" t="n"/>
      <c r="D991" s="17" t="n"/>
      <c r="E991" s="17" t="n"/>
      <c r="F991" s="17" t="n"/>
      <c r="G991" s="18" t="n"/>
      <c r="H991" s="19">
        <f>IF(OR(F991="",G991=""),"",EDATE(G991,F991))</f>
        <v/>
      </c>
      <c r="I991" s="20">
        <f>IF(H991="","",IF(H991&lt;TODAY(),"OVERDUE","No"))</f>
        <v/>
      </c>
      <c r="J991" s="17" t="n"/>
    </row>
    <row r="992">
      <c r="A992" s="17" t="n"/>
      <c r="B992" s="17" t="n"/>
      <c r="C992" s="17" t="n"/>
      <c r="D992" s="17" t="n"/>
      <c r="E992" s="17" t="n"/>
      <c r="F992" s="17" t="n"/>
      <c r="G992" s="18" t="n"/>
      <c r="H992" s="19">
        <f>IF(OR(F992="",G992=""),"",EDATE(G992,F992))</f>
        <v/>
      </c>
      <c r="I992" s="20">
        <f>IF(H992="","",IF(H992&lt;TODAY(),"OVERDUE","No"))</f>
        <v/>
      </c>
      <c r="J992" s="17" t="n"/>
    </row>
    <row r="993">
      <c r="A993" s="17" t="n"/>
      <c r="B993" s="17" t="n"/>
      <c r="C993" s="17" t="n"/>
      <c r="D993" s="17" t="n"/>
      <c r="E993" s="17" t="n"/>
      <c r="F993" s="17" t="n"/>
      <c r="G993" s="18" t="n"/>
      <c r="H993" s="19">
        <f>IF(OR(F993="",G993=""),"",EDATE(G993,F993))</f>
        <v/>
      </c>
      <c r="I993" s="20">
        <f>IF(H993="","",IF(H993&lt;TODAY(),"OVERDUE","No"))</f>
        <v/>
      </c>
      <c r="J993" s="17" t="n"/>
    </row>
    <row r="994">
      <c r="A994" s="17" t="n"/>
      <c r="B994" s="17" t="n"/>
      <c r="C994" s="17" t="n"/>
      <c r="D994" s="17" t="n"/>
      <c r="E994" s="17" t="n"/>
      <c r="F994" s="17" t="n"/>
      <c r="G994" s="18" t="n"/>
      <c r="H994" s="19">
        <f>IF(OR(F994="",G994=""),"",EDATE(G994,F994))</f>
        <v/>
      </c>
      <c r="I994" s="20">
        <f>IF(H994="","",IF(H994&lt;TODAY(),"OVERDUE","No"))</f>
        <v/>
      </c>
      <c r="J994" s="17" t="n"/>
    </row>
    <row r="995">
      <c r="A995" s="17" t="n"/>
      <c r="B995" s="17" t="n"/>
      <c r="C995" s="17" t="n"/>
      <c r="D995" s="17" t="n"/>
      <c r="E995" s="17" t="n"/>
      <c r="F995" s="17" t="n"/>
      <c r="G995" s="18" t="n"/>
      <c r="H995" s="19">
        <f>IF(OR(F995="",G995=""),"",EDATE(G995,F995))</f>
        <v/>
      </c>
      <c r="I995" s="20">
        <f>IF(H995="","",IF(H995&lt;TODAY(),"OVERDUE","No"))</f>
        <v/>
      </c>
      <c r="J995" s="17" t="n"/>
    </row>
    <row r="996">
      <c r="A996" s="17" t="n"/>
      <c r="B996" s="17" t="n"/>
      <c r="C996" s="17" t="n"/>
      <c r="D996" s="17" t="n"/>
      <c r="E996" s="17" t="n"/>
      <c r="F996" s="17" t="n"/>
      <c r="G996" s="18" t="n"/>
      <c r="H996" s="19">
        <f>IF(OR(F996="",G996=""),"",EDATE(G996,F996))</f>
        <v/>
      </c>
      <c r="I996" s="20">
        <f>IF(H996="","",IF(H996&lt;TODAY(),"OVERDUE","No"))</f>
        <v/>
      </c>
      <c r="J996" s="17" t="n"/>
    </row>
    <row r="997">
      <c r="A997" s="17" t="n"/>
      <c r="B997" s="17" t="n"/>
      <c r="C997" s="17" t="n"/>
      <c r="D997" s="17" t="n"/>
      <c r="E997" s="17" t="n"/>
      <c r="F997" s="17" t="n"/>
      <c r="G997" s="18" t="n"/>
      <c r="H997" s="19">
        <f>IF(OR(F997="",G997=""),"",EDATE(G997,F997))</f>
        <v/>
      </c>
      <c r="I997" s="20">
        <f>IF(H997="","",IF(H997&lt;TODAY(),"OVERDUE","No"))</f>
        <v/>
      </c>
      <c r="J997" s="17" t="n"/>
    </row>
    <row r="998">
      <c r="A998" s="17" t="n"/>
      <c r="B998" s="17" t="n"/>
      <c r="C998" s="17" t="n"/>
      <c r="D998" s="17" t="n"/>
      <c r="E998" s="17" t="n"/>
      <c r="F998" s="17" t="n"/>
      <c r="G998" s="18" t="n"/>
      <c r="H998" s="19">
        <f>IF(OR(F998="",G998=""),"",EDATE(G998,F998))</f>
        <v/>
      </c>
      <c r="I998" s="20">
        <f>IF(H998="","",IF(H998&lt;TODAY(),"OVERDUE","No"))</f>
        <v/>
      </c>
      <c r="J998" s="17" t="n"/>
    </row>
    <row r="999">
      <c r="A999" s="17" t="n"/>
      <c r="B999" s="17" t="n"/>
      <c r="C999" s="17" t="n"/>
      <c r="D999" s="17" t="n"/>
      <c r="E999" s="17" t="n"/>
      <c r="F999" s="17" t="n"/>
      <c r="G999" s="18" t="n"/>
      <c r="H999" s="19">
        <f>IF(OR(F999="",G999=""),"",EDATE(G999,F999))</f>
        <v/>
      </c>
      <c r="I999" s="20">
        <f>IF(H999="","",IF(H999&lt;TODAY(),"OVERDUE","No"))</f>
        <v/>
      </c>
      <c r="J999" s="17" t="n"/>
    </row>
    <row r="1000">
      <c r="A1000" s="17" t="n"/>
      <c r="B1000" s="17" t="n"/>
      <c r="C1000" s="17" t="n"/>
      <c r="D1000" s="17" t="n"/>
      <c r="E1000" s="17" t="n"/>
      <c r="F1000" s="17" t="n"/>
      <c r="G1000" s="18" t="n"/>
      <c r="H1000" s="19">
        <f>IF(OR(F1000="",G1000=""),"",EDATE(G1000,F1000))</f>
        <v/>
      </c>
      <c r="I1000" s="20">
        <f>IF(H1000="","",IF(H1000&lt;TODAY(),"OVERDUE","No"))</f>
        <v/>
      </c>
      <c r="J1000" s="17" t="n"/>
    </row>
    <row r="1001">
      <c r="A1001" s="17" t="n"/>
      <c r="B1001" s="17" t="n"/>
      <c r="C1001" s="17" t="n"/>
      <c r="D1001" s="17" t="n"/>
      <c r="E1001" s="17" t="n"/>
      <c r="F1001" s="17" t="n"/>
      <c r="G1001" s="18" t="n"/>
      <c r="H1001" s="19">
        <f>IF(OR(F1001="",G1001=""),"",EDATE(G1001,F1001))</f>
        <v/>
      </c>
      <c r="I1001" s="20">
        <f>IF(H1001="","",IF(H1001&lt;TODAY(),"OVERDUE","No"))</f>
        <v/>
      </c>
      <c r="J1001" s="17" t="n"/>
    </row>
    <row r="1002">
      <c r="A1002" s="17" t="n"/>
      <c r="B1002" s="17" t="n"/>
      <c r="C1002" s="17" t="n"/>
      <c r="D1002" s="17" t="n"/>
      <c r="E1002" s="17" t="n"/>
      <c r="F1002" s="17" t="n"/>
      <c r="G1002" s="18" t="n"/>
      <c r="H1002" s="19">
        <f>IF(OR(F1002="",G1002=""),"",EDATE(G1002,F1002))</f>
        <v/>
      </c>
      <c r="I1002" s="20">
        <f>IF(H1002="","",IF(H1002&lt;TODAY(),"OVERDUE","No"))</f>
        <v/>
      </c>
      <c r="J1002" s="17" t="n"/>
    </row>
    <row r="1003">
      <c r="A1003" s="17" t="n"/>
      <c r="B1003" s="17" t="n"/>
      <c r="C1003" s="17" t="n"/>
      <c r="D1003" s="17" t="n"/>
      <c r="E1003" s="17" t="n"/>
      <c r="F1003" s="17" t="n"/>
      <c r="G1003" s="18" t="n"/>
      <c r="H1003" s="19">
        <f>IF(OR(F1003="",G1003=""),"",EDATE(G1003,F1003))</f>
        <v/>
      </c>
      <c r="I1003" s="20">
        <f>IF(H1003="","",IF(H1003&lt;TODAY(),"OVERDUE","No"))</f>
        <v/>
      </c>
      <c r="J1003" s="17" t="n"/>
    </row>
    <row r="1004">
      <c r="A1004" s="17" t="n"/>
      <c r="B1004" s="17" t="n"/>
      <c r="C1004" s="17" t="n"/>
      <c r="D1004" s="17" t="n"/>
      <c r="E1004" s="17" t="n"/>
      <c r="F1004" s="17" t="n"/>
      <c r="G1004" s="18" t="n"/>
      <c r="H1004" s="19">
        <f>IF(OR(F1004="",G1004=""),"",EDATE(G1004,F1004))</f>
        <v/>
      </c>
      <c r="I1004" s="20">
        <f>IF(H1004="","",IF(H1004&lt;TODAY(),"OVERDUE","No"))</f>
        <v/>
      </c>
      <c r="J1004" s="17" t="n"/>
    </row>
  </sheetData>
  <conditionalFormatting sqref="I5:I1004">
    <cfRule type="cellIs" priority="1" operator="equal" dxfId="0">
      <formula>"OVERDUE"</formula>
    </cfRule>
  </conditionalFormatting>
  <dataValidations count="2">
    <dataValidation sqref="C5:C1004" showDropDown="0" showInputMessage="0" showErrorMessage="1" allowBlank="1" errorTitle="Not an option" error="Pick a value from the list." type="list">
      <formula1>"Financial reporting,Cardholder data,ePHI,Nonpublic information,Personal information,Privileged platform,Other"</formula1>
    </dataValidation>
    <dataValidation sqref="D5:D1004" showDropDown="0" showInputMessage="0" showErrorMessage="1" allowBlank="1" errorTitle="Not an option" error="Pick a value from the list." type="list">
      <formula1>"High,Medium,Low"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K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28" customWidth="1" min="3" max="3"/>
    <col width="16" customWidth="1" min="4" max="4"/>
    <col width="16" customWidth="1" min="5" max="5"/>
    <col width="11" customWidth="1" min="6" max="6"/>
    <col width="13" customWidth="1" min="7" max="7"/>
    <col width="10" customWidth="1" min="8" max="8"/>
    <col width="12" customWidth="1" min="9" max="9"/>
    <col width="26" customWidth="1" min="10" max="10"/>
    <col width="11" customWidth="1" min="11" max="11"/>
  </cols>
  <sheetData>
    <row r="1" ht="24" customHeight="1">
      <c r="A1" s="1" t="inlineStr">
        <is>
          <t>Population and extract log</t>
        </is>
      </c>
    </row>
    <row r="2">
      <c r="A2" s="2" t="inlineStr">
        <is>
          <t>The completeness and accuracy evidence an auditor tests before looking at a single decision (P1–P3).</t>
        </is>
      </c>
    </row>
    <row r="3" ht="32" customHeight="1">
      <c r="A3" s="14" t="inlineStr">
        <is>
          <t>System</t>
        </is>
      </c>
      <c r="B3" s="14" t="inlineStr">
        <is>
          <t>Report or query used</t>
        </is>
      </c>
      <c r="C3" s="14" t="inlineStr">
        <is>
          <t>Parameters and filters</t>
        </is>
      </c>
      <c r="D3" s="14" t="inlineStr">
        <is>
          <t>Run by</t>
        </is>
      </c>
      <c r="E3" s="14" t="inlineStr">
        <is>
          <t>Run at</t>
        </is>
      </c>
      <c r="F3" s="14" t="inlineStr">
        <is>
          <t>Rows in extract</t>
        </is>
      </c>
      <c r="G3" s="14" t="inlineStr">
        <is>
          <t>Independent count in system</t>
        </is>
      </c>
      <c r="H3" s="14" t="inlineStr">
        <is>
          <t>Variance</t>
        </is>
      </c>
      <c r="I3" s="14" t="inlineStr">
        <is>
          <t>Reconciled?</t>
        </is>
      </c>
      <c r="J3" s="14" t="inlineStr">
        <is>
          <t>Evidence reference</t>
        </is>
      </c>
      <c r="K3" s="14" t="inlineStr">
        <is>
          <t>Delivered read-only?</t>
        </is>
      </c>
    </row>
    <row r="4">
      <c r="A4" s="15" t="inlineStr">
        <is>
          <t>Core ledger</t>
        </is>
      </c>
      <c r="B4" s="15" t="inlineStr">
        <is>
          <t>SELECT user, role FROM sec_user_roles</t>
        </is>
      </c>
      <c r="C4" s="15" t="inlineStr">
        <is>
          <t>All statuses, all roles, no date filter</t>
        </is>
      </c>
      <c r="D4" s="15" t="inlineStr">
        <is>
          <t>DBA (not a reviewer)</t>
        </is>
      </c>
      <c r="E4" s="16" t="n">
        <v>46295</v>
      </c>
      <c r="F4" s="15" t="n">
        <v>1204</v>
      </c>
      <c r="G4" s="15" t="n">
        <v>1204</v>
      </c>
      <c r="H4" s="15">
        <f>G4-F4</f>
        <v/>
      </c>
      <c r="I4" s="15">
        <f>IF(H4=0,"Yes","Investigate")</f>
        <v/>
      </c>
      <c r="J4" s="15" t="inlineStr">
        <is>
          <t>UAR-Q4/ledger-run.png</t>
        </is>
      </c>
      <c r="K4" s="15" t="inlineStr">
        <is>
          <t>Y</t>
        </is>
      </c>
    </row>
    <row r="5">
      <c r="A5" s="17" t="n"/>
      <c r="B5" s="17" t="n"/>
      <c r="C5" s="17" t="n"/>
      <c r="D5" s="17" t="n"/>
      <c r="E5" s="18" t="n"/>
      <c r="F5" s="17" t="n"/>
      <c r="G5" s="17" t="n"/>
      <c r="H5" s="20">
        <f>IF(OR(F5="",G5=""),"",G5-F5)</f>
        <v/>
      </c>
      <c r="I5" s="20">
        <f>IF(H5="","",IF(H5=0,"Yes","Investigate"))</f>
        <v/>
      </c>
      <c r="J5" s="17" t="n"/>
      <c r="K5" s="17" t="n"/>
    </row>
    <row r="6">
      <c r="A6" s="17" t="n"/>
      <c r="B6" s="17" t="n"/>
      <c r="C6" s="17" t="n"/>
      <c r="D6" s="17" t="n"/>
      <c r="E6" s="18" t="n"/>
      <c r="F6" s="17" t="n"/>
      <c r="G6" s="17" t="n"/>
      <c r="H6" s="20">
        <f>IF(OR(F6="",G6=""),"",G6-F6)</f>
        <v/>
      </c>
      <c r="I6" s="20">
        <f>IF(H6="","",IF(H6=0,"Yes","Investigate"))</f>
        <v/>
      </c>
      <c r="J6" s="17" t="n"/>
      <c r="K6" s="17" t="n"/>
    </row>
    <row r="7">
      <c r="A7" s="17" t="n"/>
      <c r="B7" s="17" t="n"/>
      <c r="C7" s="17" t="n"/>
      <c r="D7" s="17" t="n"/>
      <c r="E7" s="18" t="n"/>
      <c r="F7" s="17" t="n"/>
      <c r="G7" s="17" t="n"/>
      <c r="H7" s="20">
        <f>IF(OR(F7="",G7=""),"",G7-F7)</f>
        <v/>
      </c>
      <c r="I7" s="20">
        <f>IF(H7="","",IF(H7=0,"Yes","Investigate"))</f>
        <v/>
      </c>
      <c r="J7" s="17" t="n"/>
      <c r="K7" s="17" t="n"/>
    </row>
    <row r="8">
      <c r="A8" s="17" t="n"/>
      <c r="B8" s="17" t="n"/>
      <c r="C8" s="17" t="n"/>
      <c r="D8" s="17" t="n"/>
      <c r="E8" s="18" t="n"/>
      <c r="F8" s="17" t="n"/>
      <c r="G8" s="17" t="n"/>
      <c r="H8" s="20">
        <f>IF(OR(F8="",G8=""),"",G8-F8)</f>
        <v/>
      </c>
      <c r="I8" s="20">
        <f>IF(H8="","",IF(H8=0,"Yes","Investigate"))</f>
        <v/>
      </c>
      <c r="J8" s="17" t="n"/>
      <c r="K8" s="17" t="n"/>
    </row>
    <row r="9">
      <c r="A9" s="17" t="n"/>
      <c r="B9" s="17" t="n"/>
      <c r="C9" s="17" t="n"/>
      <c r="D9" s="17" t="n"/>
      <c r="E9" s="18" t="n"/>
      <c r="F9" s="17" t="n"/>
      <c r="G9" s="17" t="n"/>
      <c r="H9" s="20">
        <f>IF(OR(F9="",G9=""),"",G9-F9)</f>
        <v/>
      </c>
      <c r="I9" s="20">
        <f>IF(H9="","",IF(H9=0,"Yes","Investigate"))</f>
        <v/>
      </c>
      <c r="J9" s="17" t="n"/>
      <c r="K9" s="17" t="n"/>
    </row>
    <row r="10">
      <c r="A10" s="17" t="n"/>
      <c r="B10" s="17" t="n"/>
      <c r="C10" s="17" t="n"/>
      <c r="D10" s="17" t="n"/>
      <c r="E10" s="18" t="n"/>
      <c r="F10" s="17" t="n"/>
      <c r="G10" s="17" t="n"/>
      <c r="H10" s="20">
        <f>IF(OR(F10="",G10=""),"",G10-F10)</f>
        <v/>
      </c>
      <c r="I10" s="20">
        <f>IF(H10="","",IF(H10=0,"Yes","Investigate"))</f>
        <v/>
      </c>
      <c r="J10" s="17" t="n"/>
      <c r="K10" s="17" t="n"/>
    </row>
    <row r="11">
      <c r="A11" s="17" t="n"/>
      <c r="B11" s="17" t="n"/>
      <c r="C11" s="17" t="n"/>
      <c r="D11" s="17" t="n"/>
      <c r="E11" s="18" t="n"/>
      <c r="F11" s="17" t="n"/>
      <c r="G11" s="17" t="n"/>
      <c r="H11" s="20">
        <f>IF(OR(F11="",G11=""),"",G11-F11)</f>
        <v/>
      </c>
      <c r="I11" s="20">
        <f>IF(H11="","",IF(H11=0,"Yes","Investigate"))</f>
        <v/>
      </c>
      <c r="J11" s="17" t="n"/>
      <c r="K11" s="17" t="n"/>
    </row>
    <row r="12">
      <c r="A12" s="17" t="n"/>
      <c r="B12" s="17" t="n"/>
      <c r="C12" s="17" t="n"/>
      <c r="D12" s="17" t="n"/>
      <c r="E12" s="18" t="n"/>
      <c r="F12" s="17" t="n"/>
      <c r="G12" s="17" t="n"/>
      <c r="H12" s="20">
        <f>IF(OR(F12="",G12=""),"",G12-F12)</f>
        <v/>
      </c>
      <c r="I12" s="20">
        <f>IF(H12="","",IF(H12=0,"Yes","Investigate"))</f>
        <v/>
      </c>
      <c r="J12" s="17" t="n"/>
      <c r="K12" s="17" t="n"/>
    </row>
    <row r="13">
      <c r="A13" s="17" t="n"/>
      <c r="B13" s="17" t="n"/>
      <c r="C13" s="17" t="n"/>
      <c r="D13" s="17" t="n"/>
      <c r="E13" s="18" t="n"/>
      <c r="F13" s="17" t="n"/>
      <c r="G13" s="17" t="n"/>
      <c r="H13" s="20">
        <f>IF(OR(F13="",G13=""),"",G13-F13)</f>
        <v/>
      </c>
      <c r="I13" s="20">
        <f>IF(H13="","",IF(H13=0,"Yes","Investigate"))</f>
        <v/>
      </c>
      <c r="J13" s="17" t="n"/>
      <c r="K13" s="17" t="n"/>
    </row>
    <row r="14">
      <c r="A14" s="17" t="n"/>
      <c r="B14" s="17" t="n"/>
      <c r="C14" s="17" t="n"/>
      <c r="D14" s="17" t="n"/>
      <c r="E14" s="18" t="n"/>
      <c r="F14" s="17" t="n"/>
      <c r="G14" s="17" t="n"/>
      <c r="H14" s="20">
        <f>IF(OR(F14="",G14=""),"",G14-F14)</f>
        <v/>
      </c>
      <c r="I14" s="20">
        <f>IF(H14="","",IF(H14=0,"Yes","Investigate"))</f>
        <v/>
      </c>
      <c r="J14" s="17" t="n"/>
      <c r="K14" s="17" t="n"/>
    </row>
    <row r="15">
      <c r="A15" s="17" t="n"/>
      <c r="B15" s="17" t="n"/>
      <c r="C15" s="17" t="n"/>
      <c r="D15" s="17" t="n"/>
      <c r="E15" s="18" t="n"/>
      <c r="F15" s="17" t="n"/>
      <c r="G15" s="17" t="n"/>
      <c r="H15" s="20">
        <f>IF(OR(F15="",G15=""),"",G15-F15)</f>
        <v/>
      </c>
      <c r="I15" s="20">
        <f>IF(H15="","",IF(H15=0,"Yes","Investigate"))</f>
        <v/>
      </c>
      <c r="J15" s="17" t="n"/>
      <c r="K15" s="17" t="n"/>
    </row>
    <row r="16">
      <c r="A16" s="17" t="n"/>
      <c r="B16" s="17" t="n"/>
      <c r="C16" s="17" t="n"/>
      <c r="D16" s="17" t="n"/>
      <c r="E16" s="18" t="n"/>
      <c r="F16" s="17" t="n"/>
      <c r="G16" s="17" t="n"/>
      <c r="H16" s="20">
        <f>IF(OR(F16="",G16=""),"",G16-F16)</f>
        <v/>
      </c>
      <c r="I16" s="20">
        <f>IF(H16="","",IF(H16=0,"Yes","Investigate"))</f>
        <v/>
      </c>
      <c r="J16" s="17" t="n"/>
      <c r="K16" s="17" t="n"/>
    </row>
    <row r="17">
      <c r="A17" s="17" t="n"/>
      <c r="B17" s="17" t="n"/>
      <c r="C17" s="17" t="n"/>
      <c r="D17" s="17" t="n"/>
      <c r="E17" s="18" t="n"/>
      <c r="F17" s="17" t="n"/>
      <c r="G17" s="17" t="n"/>
      <c r="H17" s="20">
        <f>IF(OR(F17="",G17=""),"",G17-F17)</f>
        <v/>
      </c>
      <c r="I17" s="20">
        <f>IF(H17="","",IF(H17=0,"Yes","Investigate"))</f>
        <v/>
      </c>
      <c r="J17" s="17" t="n"/>
      <c r="K17" s="17" t="n"/>
    </row>
    <row r="18">
      <c r="A18" s="17" t="n"/>
      <c r="B18" s="17" t="n"/>
      <c r="C18" s="17" t="n"/>
      <c r="D18" s="17" t="n"/>
      <c r="E18" s="18" t="n"/>
      <c r="F18" s="17" t="n"/>
      <c r="G18" s="17" t="n"/>
      <c r="H18" s="20">
        <f>IF(OR(F18="",G18=""),"",G18-F18)</f>
        <v/>
      </c>
      <c r="I18" s="20">
        <f>IF(H18="","",IF(H18=0,"Yes","Investigate"))</f>
        <v/>
      </c>
      <c r="J18" s="17" t="n"/>
      <c r="K18" s="17" t="n"/>
    </row>
    <row r="19">
      <c r="A19" s="17" t="n"/>
      <c r="B19" s="17" t="n"/>
      <c r="C19" s="17" t="n"/>
      <c r="D19" s="17" t="n"/>
      <c r="E19" s="18" t="n"/>
      <c r="F19" s="17" t="n"/>
      <c r="G19" s="17" t="n"/>
      <c r="H19" s="20">
        <f>IF(OR(F19="",G19=""),"",G19-F19)</f>
        <v/>
      </c>
      <c r="I19" s="20">
        <f>IF(H19="","",IF(H19=0,"Yes","Investigate"))</f>
        <v/>
      </c>
      <c r="J19" s="17" t="n"/>
      <c r="K19" s="17" t="n"/>
    </row>
    <row r="20">
      <c r="A20" s="17" t="n"/>
      <c r="B20" s="17" t="n"/>
      <c r="C20" s="17" t="n"/>
      <c r="D20" s="17" t="n"/>
      <c r="E20" s="18" t="n"/>
      <c r="F20" s="17" t="n"/>
      <c r="G20" s="17" t="n"/>
      <c r="H20" s="20">
        <f>IF(OR(F20="",G20=""),"",G20-F20)</f>
        <v/>
      </c>
      <c r="I20" s="20">
        <f>IF(H20="","",IF(H20=0,"Yes","Investigate"))</f>
        <v/>
      </c>
      <c r="J20" s="17" t="n"/>
      <c r="K20" s="17" t="n"/>
    </row>
    <row r="21">
      <c r="A21" s="17" t="n"/>
      <c r="B21" s="17" t="n"/>
      <c r="C21" s="17" t="n"/>
      <c r="D21" s="17" t="n"/>
      <c r="E21" s="18" t="n"/>
      <c r="F21" s="17" t="n"/>
      <c r="G21" s="17" t="n"/>
      <c r="H21" s="20">
        <f>IF(OR(F21="",G21=""),"",G21-F21)</f>
        <v/>
      </c>
      <c r="I21" s="20">
        <f>IF(H21="","",IF(H21=0,"Yes","Investigate"))</f>
        <v/>
      </c>
      <c r="J21" s="17" t="n"/>
      <c r="K21" s="17" t="n"/>
    </row>
    <row r="22">
      <c r="A22" s="17" t="n"/>
      <c r="B22" s="17" t="n"/>
      <c r="C22" s="17" t="n"/>
      <c r="D22" s="17" t="n"/>
      <c r="E22" s="18" t="n"/>
      <c r="F22" s="17" t="n"/>
      <c r="G22" s="17" t="n"/>
      <c r="H22" s="20">
        <f>IF(OR(F22="",G22=""),"",G22-F22)</f>
        <v/>
      </c>
      <c r="I22" s="20">
        <f>IF(H22="","",IF(H22=0,"Yes","Investigate"))</f>
        <v/>
      </c>
      <c r="J22" s="17" t="n"/>
      <c r="K22" s="17" t="n"/>
    </row>
    <row r="23">
      <c r="A23" s="17" t="n"/>
      <c r="B23" s="17" t="n"/>
      <c r="C23" s="17" t="n"/>
      <c r="D23" s="17" t="n"/>
      <c r="E23" s="18" t="n"/>
      <c r="F23" s="17" t="n"/>
      <c r="G23" s="17" t="n"/>
      <c r="H23" s="20">
        <f>IF(OR(F23="",G23=""),"",G23-F23)</f>
        <v/>
      </c>
      <c r="I23" s="20">
        <f>IF(H23="","",IF(H23=0,"Yes","Investigate"))</f>
        <v/>
      </c>
      <c r="J23" s="17" t="n"/>
      <c r="K23" s="17" t="n"/>
    </row>
    <row r="24">
      <c r="A24" s="17" t="n"/>
      <c r="B24" s="17" t="n"/>
      <c r="C24" s="17" t="n"/>
      <c r="D24" s="17" t="n"/>
      <c r="E24" s="18" t="n"/>
      <c r="F24" s="17" t="n"/>
      <c r="G24" s="17" t="n"/>
      <c r="H24" s="20">
        <f>IF(OR(F24="",G24=""),"",G24-F24)</f>
        <v/>
      </c>
      <c r="I24" s="20">
        <f>IF(H24="","",IF(H24=0,"Yes","Investigate"))</f>
        <v/>
      </c>
      <c r="J24" s="17" t="n"/>
      <c r="K24" s="17" t="n"/>
    </row>
    <row r="25">
      <c r="A25" s="17" t="n"/>
      <c r="B25" s="17" t="n"/>
      <c r="C25" s="17" t="n"/>
      <c r="D25" s="17" t="n"/>
      <c r="E25" s="18" t="n"/>
      <c r="F25" s="17" t="n"/>
      <c r="G25" s="17" t="n"/>
      <c r="H25" s="20">
        <f>IF(OR(F25="",G25=""),"",G25-F25)</f>
        <v/>
      </c>
      <c r="I25" s="20">
        <f>IF(H25="","",IF(H25=0,"Yes","Investigate"))</f>
        <v/>
      </c>
      <c r="J25" s="17" t="n"/>
      <c r="K25" s="17" t="n"/>
    </row>
    <row r="26">
      <c r="A26" s="17" t="n"/>
      <c r="B26" s="17" t="n"/>
      <c r="C26" s="17" t="n"/>
      <c r="D26" s="17" t="n"/>
      <c r="E26" s="18" t="n"/>
      <c r="F26" s="17" t="n"/>
      <c r="G26" s="17" t="n"/>
      <c r="H26" s="20">
        <f>IF(OR(F26="",G26=""),"",G26-F26)</f>
        <v/>
      </c>
      <c r="I26" s="20">
        <f>IF(H26="","",IF(H26=0,"Yes","Investigate"))</f>
        <v/>
      </c>
      <c r="J26" s="17" t="n"/>
      <c r="K26" s="17" t="n"/>
    </row>
    <row r="27">
      <c r="A27" s="17" t="n"/>
      <c r="B27" s="17" t="n"/>
      <c r="C27" s="17" t="n"/>
      <c r="D27" s="17" t="n"/>
      <c r="E27" s="18" t="n"/>
      <c r="F27" s="17" t="n"/>
      <c r="G27" s="17" t="n"/>
      <c r="H27" s="20">
        <f>IF(OR(F27="",G27=""),"",G27-F27)</f>
        <v/>
      </c>
      <c r="I27" s="20">
        <f>IF(H27="","",IF(H27=0,"Yes","Investigate"))</f>
        <v/>
      </c>
      <c r="J27" s="17" t="n"/>
      <c r="K27" s="17" t="n"/>
    </row>
    <row r="28">
      <c r="A28" s="17" t="n"/>
      <c r="B28" s="17" t="n"/>
      <c r="C28" s="17" t="n"/>
      <c r="D28" s="17" t="n"/>
      <c r="E28" s="18" t="n"/>
      <c r="F28" s="17" t="n"/>
      <c r="G28" s="17" t="n"/>
      <c r="H28" s="20">
        <f>IF(OR(F28="",G28=""),"",G28-F28)</f>
        <v/>
      </c>
      <c r="I28" s="20">
        <f>IF(H28="","",IF(H28=0,"Yes","Investigate"))</f>
        <v/>
      </c>
      <c r="J28" s="17" t="n"/>
      <c r="K28" s="17" t="n"/>
    </row>
    <row r="29">
      <c r="A29" s="17" t="n"/>
      <c r="B29" s="17" t="n"/>
      <c r="C29" s="17" t="n"/>
      <c r="D29" s="17" t="n"/>
      <c r="E29" s="18" t="n"/>
      <c r="F29" s="17" t="n"/>
      <c r="G29" s="17" t="n"/>
      <c r="H29" s="20">
        <f>IF(OR(F29="",G29=""),"",G29-F29)</f>
        <v/>
      </c>
      <c r="I29" s="20">
        <f>IF(H29="","",IF(H29=0,"Yes","Investigate"))</f>
        <v/>
      </c>
      <c r="J29" s="17" t="n"/>
      <c r="K29" s="17" t="n"/>
    </row>
    <row r="30">
      <c r="A30" s="17" t="n"/>
      <c r="B30" s="17" t="n"/>
      <c r="C30" s="17" t="n"/>
      <c r="D30" s="17" t="n"/>
      <c r="E30" s="18" t="n"/>
      <c r="F30" s="17" t="n"/>
      <c r="G30" s="17" t="n"/>
      <c r="H30" s="20">
        <f>IF(OR(F30="",G30=""),"",G30-F30)</f>
        <v/>
      </c>
      <c r="I30" s="20">
        <f>IF(H30="","",IF(H30=0,"Yes","Investigate"))</f>
        <v/>
      </c>
      <c r="J30" s="17" t="n"/>
      <c r="K30" s="17" t="n"/>
    </row>
    <row r="31">
      <c r="A31" s="17" t="n"/>
      <c r="B31" s="17" t="n"/>
      <c r="C31" s="17" t="n"/>
      <c r="D31" s="17" t="n"/>
      <c r="E31" s="18" t="n"/>
      <c r="F31" s="17" t="n"/>
      <c r="G31" s="17" t="n"/>
      <c r="H31" s="20">
        <f>IF(OR(F31="",G31=""),"",G31-F31)</f>
        <v/>
      </c>
      <c r="I31" s="20">
        <f>IF(H31="","",IF(H31=0,"Yes","Investigate"))</f>
        <v/>
      </c>
      <c r="J31" s="17" t="n"/>
      <c r="K31" s="17" t="n"/>
    </row>
    <row r="32">
      <c r="A32" s="17" t="n"/>
      <c r="B32" s="17" t="n"/>
      <c r="C32" s="17" t="n"/>
      <c r="D32" s="17" t="n"/>
      <c r="E32" s="18" t="n"/>
      <c r="F32" s="17" t="n"/>
      <c r="G32" s="17" t="n"/>
      <c r="H32" s="20">
        <f>IF(OR(F32="",G32=""),"",G32-F32)</f>
        <v/>
      </c>
      <c r="I32" s="20">
        <f>IF(H32="","",IF(H32=0,"Yes","Investigate"))</f>
        <v/>
      </c>
      <c r="J32" s="17" t="n"/>
      <c r="K32" s="17" t="n"/>
    </row>
    <row r="33">
      <c r="A33" s="17" t="n"/>
      <c r="B33" s="17" t="n"/>
      <c r="C33" s="17" t="n"/>
      <c r="D33" s="17" t="n"/>
      <c r="E33" s="18" t="n"/>
      <c r="F33" s="17" t="n"/>
      <c r="G33" s="17" t="n"/>
      <c r="H33" s="20">
        <f>IF(OR(F33="",G33=""),"",G33-F33)</f>
        <v/>
      </c>
      <c r="I33" s="20">
        <f>IF(H33="","",IF(H33=0,"Yes","Investigate"))</f>
        <v/>
      </c>
      <c r="J33" s="17" t="n"/>
      <c r="K33" s="17" t="n"/>
    </row>
    <row r="34">
      <c r="A34" s="17" t="n"/>
      <c r="B34" s="17" t="n"/>
      <c r="C34" s="17" t="n"/>
      <c r="D34" s="17" t="n"/>
      <c r="E34" s="18" t="n"/>
      <c r="F34" s="17" t="n"/>
      <c r="G34" s="17" t="n"/>
      <c r="H34" s="20">
        <f>IF(OR(F34="",G34=""),"",G34-F34)</f>
        <v/>
      </c>
      <c r="I34" s="20">
        <f>IF(H34="","",IF(H34=0,"Yes","Investigate"))</f>
        <v/>
      </c>
      <c r="J34" s="17" t="n"/>
      <c r="K34" s="17" t="n"/>
    </row>
    <row r="35">
      <c r="A35" s="17" t="n"/>
      <c r="B35" s="17" t="n"/>
      <c r="C35" s="17" t="n"/>
      <c r="D35" s="17" t="n"/>
      <c r="E35" s="18" t="n"/>
      <c r="F35" s="17" t="n"/>
      <c r="G35" s="17" t="n"/>
      <c r="H35" s="20">
        <f>IF(OR(F35="",G35=""),"",G35-F35)</f>
        <v/>
      </c>
      <c r="I35" s="20">
        <f>IF(H35="","",IF(H35=0,"Yes","Investigate"))</f>
        <v/>
      </c>
      <c r="J35" s="17" t="n"/>
      <c r="K35" s="17" t="n"/>
    </row>
    <row r="36">
      <c r="A36" s="17" t="n"/>
      <c r="B36" s="17" t="n"/>
      <c r="C36" s="17" t="n"/>
      <c r="D36" s="17" t="n"/>
      <c r="E36" s="18" t="n"/>
      <c r="F36" s="17" t="n"/>
      <c r="G36" s="17" t="n"/>
      <c r="H36" s="20">
        <f>IF(OR(F36="",G36=""),"",G36-F36)</f>
        <v/>
      </c>
      <c r="I36" s="20">
        <f>IF(H36="","",IF(H36=0,"Yes","Investigate"))</f>
        <v/>
      </c>
      <c r="J36" s="17" t="n"/>
      <c r="K36" s="17" t="n"/>
    </row>
    <row r="37">
      <c r="A37" s="17" t="n"/>
      <c r="B37" s="17" t="n"/>
      <c r="C37" s="17" t="n"/>
      <c r="D37" s="17" t="n"/>
      <c r="E37" s="18" t="n"/>
      <c r="F37" s="17" t="n"/>
      <c r="G37" s="17" t="n"/>
      <c r="H37" s="20">
        <f>IF(OR(F37="",G37=""),"",G37-F37)</f>
        <v/>
      </c>
      <c r="I37" s="20">
        <f>IF(H37="","",IF(H37=0,"Yes","Investigate"))</f>
        <v/>
      </c>
      <c r="J37" s="17" t="n"/>
      <c r="K37" s="17" t="n"/>
    </row>
    <row r="38">
      <c r="A38" s="17" t="n"/>
      <c r="B38" s="17" t="n"/>
      <c r="C38" s="17" t="n"/>
      <c r="D38" s="17" t="n"/>
      <c r="E38" s="18" t="n"/>
      <c r="F38" s="17" t="n"/>
      <c r="G38" s="17" t="n"/>
      <c r="H38" s="20">
        <f>IF(OR(F38="",G38=""),"",G38-F38)</f>
        <v/>
      </c>
      <c r="I38" s="20">
        <f>IF(H38="","",IF(H38=0,"Yes","Investigate"))</f>
        <v/>
      </c>
      <c r="J38" s="17" t="n"/>
      <c r="K38" s="17" t="n"/>
    </row>
    <row r="39">
      <c r="A39" s="17" t="n"/>
      <c r="B39" s="17" t="n"/>
      <c r="C39" s="17" t="n"/>
      <c r="D39" s="17" t="n"/>
      <c r="E39" s="18" t="n"/>
      <c r="F39" s="17" t="n"/>
      <c r="G39" s="17" t="n"/>
      <c r="H39" s="20">
        <f>IF(OR(F39="",G39=""),"",G39-F39)</f>
        <v/>
      </c>
      <c r="I39" s="20">
        <f>IF(H39="","",IF(H39=0,"Yes","Investigate"))</f>
        <v/>
      </c>
      <c r="J39" s="17" t="n"/>
      <c r="K39" s="17" t="n"/>
    </row>
    <row r="40">
      <c r="A40" s="17" t="n"/>
      <c r="B40" s="17" t="n"/>
      <c r="C40" s="17" t="n"/>
      <c r="D40" s="17" t="n"/>
      <c r="E40" s="18" t="n"/>
      <c r="F40" s="17" t="n"/>
      <c r="G40" s="17" t="n"/>
      <c r="H40" s="20">
        <f>IF(OR(F40="",G40=""),"",G40-F40)</f>
        <v/>
      </c>
      <c r="I40" s="20">
        <f>IF(H40="","",IF(H40=0,"Yes","Investigate"))</f>
        <v/>
      </c>
      <c r="J40" s="17" t="n"/>
      <c r="K40" s="17" t="n"/>
    </row>
    <row r="41">
      <c r="A41" s="17" t="n"/>
      <c r="B41" s="17" t="n"/>
      <c r="C41" s="17" t="n"/>
      <c r="D41" s="17" t="n"/>
      <c r="E41" s="18" t="n"/>
      <c r="F41" s="17" t="n"/>
      <c r="G41" s="17" t="n"/>
      <c r="H41" s="20">
        <f>IF(OR(F41="",G41=""),"",G41-F41)</f>
        <v/>
      </c>
      <c r="I41" s="20">
        <f>IF(H41="","",IF(H41=0,"Yes","Investigate"))</f>
        <v/>
      </c>
      <c r="J41" s="17" t="n"/>
      <c r="K41" s="17" t="n"/>
    </row>
    <row r="42">
      <c r="A42" s="17" t="n"/>
      <c r="B42" s="17" t="n"/>
      <c r="C42" s="17" t="n"/>
      <c r="D42" s="17" t="n"/>
      <c r="E42" s="18" t="n"/>
      <c r="F42" s="17" t="n"/>
      <c r="G42" s="17" t="n"/>
      <c r="H42" s="20">
        <f>IF(OR(F42="",G42=""),"",G42-F42)</f>
        <v/>
      </c>
      <c r="I42" s="20">
        <f>IF(H42="","",IF(H42=0,"Yes","Investigate"))</f>
        <v/>
      </c>
      <c r="J42" s="17" t="n"/>
      <c r="K42" s="17" t="n"/>
    </row>
    <row r="43">
      <c r="A43" s="17" t="n"/>
      <c r="B43" s="17" t="n"/>
      <c r="C43" s="17" t="n"/>
      <c r="D43" s="17" t="n"/>
      <c r="E43" s="18" t="n"/>
      <c r="F43" s="17" t="n"/>
      <c r="G43" s="17" t="n"/>
      <c r="H43" s="20">
        <f>IF(OR(F43="",G43=""),"",G43-F43)</f>
        <v/>
      </c>
      <c r="I43" s="20">
        <f>IF(H43="","",IF(H43=0,"Yes","Investigate"))</f>
        <v/>
      </c>
      <c r="J43" s="17" t="n"/>
      <c r="K43" s="17" t="n"/>
    </row>
    <row r="44">
      <c r="A44" s="17" t="n"/>
      <c r="B44" s="17" t="n"/>
      <c r="C44" s="17" t="n"/>
      <c r="D44" s="17" t="n"/>
      <c r="E44" s="18" t="n"/>
      <c r="F44" s="17" t="n"/>
      <c r="G44" s="17" t="n"/>
      <c r="H44" s="20">
        <f>IF(OR(F44="",G44=""),"",G44-F44)</f>
        <v/>
      </c>
      <c r="I44" s="20">
        <f>IF(H44="","",IF(H44=0,"Yes","Investigate"))</f>
        <v/>
      </c>
      <c r="J44" s="17" t="n"/>
      <c r="K44" s="17" t="n"/>
    </row>
    <row r="45">
      <c r="A45" s="17" t="n"/>
      <c r="B45" s="17" t="n"/>
      <c r="C45" s="17" t="n"/>
      <c r="D45" s="17" t="n"/>
      <c r="E45" s="18" t="n"/>
      <c r="F45" s="17" t="n"/>
      <c r="G45" s="17" t="n"/>
      <c r="H45" s="20">
        <f>IF(OR(F45="",G45=""),"",G45-F45)</f>
        <v/>
      </c>
      <c r="I45" s="20">
        <f>IF(H45="","",IF(H45=0,"Yes","Investigate"))</f>
        <v/>
      </c>
      <c r="J45" s="17" t="n"/>
      <c r="K45" s="17" t="n"/>
    </row>
    <row r="46">
      <c r="A46" s="17" t="n"/>
      <c r="B46" s="17" t="n"/>
      <c r="C46" s="17" t="n"/>
      <c r="D46" s="17" t="n"/>
      <c r="E46" s="18" t="n"/>
      <c r="F46" s="17" t="n"/>
      <c r="G46" s="17" t="n"/>
      <c r="H46" s="20">
        <f>IF(OR(F46="",G46=""),"",G46-F46)</f>
        <v/>
      </c>
      <c r="I46" s="20">
        <f>IF(H46="","",IF(H46=0,"Yes","Investigate"))</f>
        <v/>
      </c>
      <c r="J46" s="17" t="n"/>
      <c r="K46" s="17" t="n"/>
    </row>
    <row r="47">
      <c r="A47" s="17" t="n"/>
      <c r="B47" s="17" t="n"/>
      <c r="C47" s="17" t="n"/>
      <c r="D47" s="17" t="n"/>
      <c r="E47" s="18" t="n"/>
      <c r="F47" s="17" t="n"/>
      <c r="G47" s="17" t="n"/>
      <c r="H47" s="20">
        <f>IF(OR(F47="",G47=""),"",G47-F47)</f>
        <v/>
      </c>
      <c r="I47" s="20">
        <f>IF(H47="","",IF(H47=0,"Yes","Investigate"))</f>
        <v/>
      </c>
      <c r="J47" s="17" t="n"/>
      <c r="K47" s="17" t="n"/>
    </row>
    <row r="48">
      <c r="A48" s="17" t="n"/>
      <c r="B48" s="17" t="n"/>
      <c r="C48" s="17" t="n"/>
      <c r="D48" s="17" t="n"/>
      <c r="E48" s="18" t="n"/>
      <c r="F48" s="17" t="n"/>
      <c r="G48" s="17" t="n"/>
      <c r="H48" s="20">
        <f>IF(OR(F48="",G48=""),"",G48-F48)</f>
        <v/>
      </c>
      <c r="I48" s="20">
        <f>IF(H48="","",IF(H48=0,"Yes","Investigate"))</f>
        <v/>
      </c>
      <c r="J48" s="17" t="n"/>
      <c r="K48" s="17" t="n"/>
    </row>
    <row r="49">
      <c r="A49" s="17" t="n"/>
      <c r="B49" s="17" t="n"/>
      <c r="C49" s="17" t="n"/>
      <c r="D49" s="17" t="n"/>
      <c r="E49" s="18" t="n"/>
      <c r="F49" s="17" t="n"/>
      <c r="G49" s="17" t="n"/>
      <c r="H49" s="20">
        <f>IF(OR(F49="",G49=""),"",G49-F49)</f>
        <v/>
      </c>
      <c r="I49" s="20">
        <f>IF(H49="","",IF(H49=0,"Yes","Investigate"))</f>
        <v/>
      </c>
      <c r="J49" s="17" t="n"/>
      <c r="K49" s="17" t="n"/>
    </row>
    <row r="50">
      <c r="A50" s="17" t="n"/>
      <c r="B50" s="17" t="n"/>
      <c r="C50" s="17" t="n"/>
      <c r="D50" s="17" t="n"/>
      <c r="E50" s="18" t="n"/>
      <c r="F50" s="17" t="n"/>
      <c r="G50" s="17" t="n"/>
      <c r="H50" s="20">
        <f>IF(OR(F50="",G50=""),"",G50-F50)</f>
        <v/>
      </c>
      <c r="I50" s="20">
        <f>IF(H50="","",IF(H50=0,"Yes","Investigate"))</f>
        <v/>
      </c>
      <c r="J50" s="17" t="n"/>
      <c r="K50" s="17" t="n"/>
    </row>
    <row r="51">
      <c r="A51" s="17" t="n"/>
      <c r="B51" s="17" t="n"/>
      <c r="C51" s="17" t="n"/>
      <c r="D51" s="17" t="n"/>
      <c r="E51" s="18" t="n"/>
      <c r="F51" s="17" t="n"/>
      <c r="G51" s="17" t="n"/>
      <c r="H51" s="20">
        <f>IF(OR(F51="",G51=""),"",G51-F51)</f>
        <v/>
      </c>
      <c r="I51" s="20">
        <f>IF(H51="","",IF(H51=0,"Yes","Investigate"))</f>
        <v/>
      </c>
      <c r="J51" s="17" t="n"/>
      <c r="K51" s="17" t="n"/>
    </row>
    <row r="52">
      <c r="A52" s="17" t="n"/>
      <c r="B52" s="17" t="n"/>
      <c r="C52" s="17" t="n"/>
      <c r="D52" s="17" t="n"/>
      <c r="E52" s="18" t="n"/>
      <c r="F52" s="17" t="n"/>
      <c r="G52" s="17" t="n"/>
      <c r="H52" s="20">
        <f>IF(OR(F52="",G52=""),"",G52-F52)</f>
        <v/>
      </c>
      <c r="I52" s="20">
        <f>IF(H52="","",IF(H52=0,"Yes","Investigate"))</f>
        <v/>
      </c>
      <c r="J52" s="17" t="n"/>
      <c r="K52" s="17" t="n"/>
    </row>
    <row r="53">
      <c r="A53" s="17" t="n"/>
      <c r="B53" s="17" t="n"/>
      <c r="C53" s="17" t="n"/>
      <c r="D53" s="17" t="n"/>
      <c r="E53" s="18" t="n"/>
      <c r="F53" s="17" t="n"/>
      <c r="G53" s="17" t="n"/>
      <c r="H53" s="20">
        <f>IF(OR(F53="",G53=""),"",G53-F53)</f>
        <v/>
      </c>
      <c r="I53" s="20">
        <f>IF(H53="","",IF(H53=0,"Yes","Investigate"))</f>
        <v/>
      </c>
      <c r="J53" s="17" t="n"/>
      <c r="K53" s="17" t="n"/>
    </row>
    <row r="54">
      <c r="A54" s="17" t="n"/>
      <c r="B54" s="17" t="n"/>
      <c r="C54" s="17" t="n"/>
      <c r="D54" s="17" t="n"/>
      <c r="E54" s="18" t="n"/>
      <c r="F54" s="17" t="n"/>
      <c r="G54" s="17" t="n"/>
      <c r="H54" s="20">
        <f>IF(OR(F54="",G54=""),"",G54-F54)</f>
        <v/>
      </c>
      <c r="I54" s="20">
        <f>IF(H54="","",IF(H54=0,"Yes","Investigate"))</f>
        <v/>
      </c>
      <c r="J54" s="17" t="n"/>
      <c r="K54" s="17" t="n"/>
    </row>
    <row r="55">
      <c r="A55" s="17" t="n"/>
      <c r="B55" s="17" t="n"/>
      <c r="C55" s="17" t="n"/>
      <c r="D55" s="17" t="n"/>
      <c r="E55" s="18" t="n"/>
      <c r="F55" s="17" t="n"/>
      <c r="G55" s="17" t="n"/>
      <c r="H55" s="20">
        <f>IF(OR(F55="",G55=""),"",G55-F55)</f>
        <v/>
      </c>
      <c r="I55" s="20">
        <f>IF(H55="","",IF(H55=0,"Yes","Investigate"))</f>
        <v/>
      </c>
      <c r="J55" s="17" t="n"/>
      <c r="K55" s="17" t="n"/>
    </row>
    <row r="56">
      <c r="A56" s="17" t="n"/>
      <c r="B56" s="17" t="n"/>
      <c r="C56" s="17" t="n"/>
      <c r="D56" s="17" t="n"/>
      <c r="E56" s="18" t="n"/>
      <c r="F56" s="17" t="n"/>
      <c r="G56" s="17" t="n"/>
      <c r="H56" s="20">
        <f>IF(OR(F56="",G56=""),"",G56-F56)</f>
        <v/>
      </c>
      <c r="I56" s="20">
        <f>IF(H56="","",IF(H56=0,"Yes","Investigate"))</f>
        <v/>
      </c>
      <c r="J56" s="17" t="n"/>
      <c r="K56" s="17" t="n"/>
    </row>
    <row r="57">
      <c r="A57" s="17" t="n"/>
      <c r="B57" s="17" t="n"/>
      <c r="C57" s="17" t="n"/>
      <c r="D57" s="17" t="n"/>
      <c r="E57" s="18" t="n"/>
      <c r="F57" s="17" t="n"/>
      <c r="G57" s="17" t="n"/>
      <c r="H57" s="20">
        <f>IF(OR(F57="",G57=""),"",G57-F57)</f>
        <v/>
      </c>
      <c r="I57" s="20">
        <f>IF(H57="","",IF(H57=0,"Yes","Investigate"))</f>
        <v/>
      </c>
      <c r="J57" s="17" t="n"/>
      <c r="K57" s="17" t="n"/>
    </row>
    <row r="58">
      <c r="A58" s="17" t="n"/>
      <c r="B58" s="17" t="n"/>
      <c r="C58" s="17" t="n"/>
      <c r="D58" s="17" t="n"/>
      <c r="E58" s="18" t="n"/>
      <c r="F58" s="17" t="n"/>
      <c r="G58" s="17" t="n"/>
      <c r="H58" s="20">
        <f>IF(OR(F58="",G58=""),"",G58-F58)</f>
        <v/>
      </c>
      <c r="I58" s="20">
        <f>IF(H58="","",IF(H58=0,"Yes","Investigate"))</f>
        <v/>
      </c>
      <c r="J58" s="17" t="n"/>
      <c r="K58" s="17" t="n"/>
    </row>
    <row r="59">
      <c r="A59" s="17" t="n"/>
      <c r="B59" s="17" t="n"/>
      <c r="C59" s="17" t="n"/>
      <c r="D59" s="17" t="n"/>
      <c r="E59" s="18" t="n"/>
      <c r="F59" s="17" t="n"/>
      <c r="G59" s="17" t="n"/>
      <c r="H59" s="20">
        <f>IF(OR(F59="",G59=""),"",G59-F59)</f>
        <v/>
      </c>
      <c r="I59" s="20">
        <f>IF(H59="","",IF(H59=0,"Yes","Investigate"))</f>
        <v/>
      </c>
      <c r="J59" s="17" t="n"/>
      <c r="K59" s="17" t="n"/>
    </row>
    <row r="60">
      <c r="A60" s="17" t="n"/>
      <c r="B60" s="17" t="n"/>
      <c r="C60" s="17" t="n"/>
      <c r="D60" s="17" t="n"/>
      <c r="E60" s="18" t="n"/>
      <c r="F60" s="17" t="n"/>
      <c r="G60" s="17" t="n"/>
      <c r="H60" s="20">
        <f>IF(OR(F60="",G60=""),"",G60-F60)</f>
        <v/>
      </c>
      <c r="I60" s="20">
        <f>IF(H60="","",IF(H60=0,"Yes","Investigate"))</f>
        <v/>
      </c>
      <c r="J60" s="17" t="n"/>
      <c r="K60" s="17" t="n"/>
    </row>
    <row r="61">
      <c r="A61" s="17" t="n"/>
      <c r="B61" s="17" t="n"/>
      <c r="C61" s="17" t="n"/>
      <c r="D61" s="17" t="n"/>
      <c r="E61" s="18" t="n"/>
      <c r="F61" s="17" t="n"/>
      <c r="G61" s="17" t="n"/>
      <c r="H61" s="20">
        <f>IF(OR(F61="",G61=""),"",G61-F61)</f>
        <v/>
      </c>
      <c r="I61" s="20">
        <f>IF(H61="","",IF(H61=0,"Yes","Investigate"))</f>
        <v/>
      </c>
      <c r="J61" s="17" t="n"/>
      <c r="K61" s="17" t="n"/>
    </row>
    <row r="62">
      <c r="A62" s="17" t="n"/>
      <c r="B62" s="17" t="n"/>
      <c r="C62" s="17" t="n"/>
      <c r="D62" s="17" t="n"/>
      <c r="E62" s="18" t="n"/>
      <c r="F62" s="17" t="n"/>
      <c r="G62" s="17" t="n"/>
      <c r="H62" s="20">
        <f>IF(OR(F62="",G62=""),"",G62-F62)</f>
        <v/>
      </c>
      <c r="I62" s="20">
        <f>IF(H62="","",IF(H62=0,"Yes","Investigate"))</f>
        <v/>
      </c>
      <c r="J62" s="17" t="n"/>
      <c r="K62" s="17" t="n"/>
    </row>
    <row r="63">
      <c r="A63" s="17" t="n"/>
      <c r="B63" s="17" t="n"/>
      <c r="C63" s="17" t="n"/>
      <c r="D63" s="17" t="n"/>
      <c r="E63" s="18" t="n"/>
      <c r="F63" s="17" t="n"/>
      <c r="G63" s="17" t="n"/>
      <c r="H63" s="20">
        <f>IF(OR(F63="",G63=""),"",G63-F63)</f>
        <v/>
      </c>
      <c r="I63" s="20">
        <f>IF(H63="","",IF(H63=0,"Yes","Investigate"))</f>
        <v/>
      </c>
      <c r="J63" s="17" t="n"/>
      <c r="K63" s="17" t="n"/>
    </row>
    <row r="64">
      <c r="A64" s="17" t="n"/>
      <c r="B64" s="17" t="n"/>
      <c r="C64" s="17" t="n"/>
      <c r="D64" s="17" t="n"/>
      <c r="E64" s="18" t="n"/>
      <c r="F64" s="17" t="n"/>
      <c r="G64" s="17" t="n"/>
      <c r="H64" s="20">
        <f>IF(OR(F64="",G64=""),"",G64-F64)</f>
        <v/>
      </c>
      <c r="I64" s="20">
        <f>IF(H64="","",IF(H64=0,"Yes","Investigate"))</f>
        <v/>
      </c>
      <c r="J64" s="17" t="n"/>
      <c r="K64" s="17" t="n"/>
    </row>
    <row r="65">
      <c r="A65" s="17" t="n"/>
      <c r="B65" s="17" t="n"/>
      <c r="C65" s="17" t="n"/>
      <c r="D65" s="17" t="n"/>
      <c r="E65" s="18" t="n"/>
      <c r="F65" s="17" t="n"/>
      <c r="G65" s="17" t="n"/>
      <c r="H65" s="20">
        <f>IF(OR(F65="",G65=""),"",G65-F65)</f>
        <v/>
      </c>
      <c r="I65" s="20">
        <f>IF(H65="","",IF(H65=0,"Yes","Investigate"))</f>
        <v/>
      </c>
      <c r="J65" s="17" t="n"/>
      <c r="K65" s="17" t="n"/>
    </row>
    <row r="66">
      <c r="A66" s="17" t="n"/>
      <c r="B66" s="17" t="n"/>
      <c r="C66" s="17" t="n"/>
      <c r="D66" s="17" t="n"/>
      <c r="E66" s="18" t="n"/>
      <c r="F66" s="17" t="n"/>
      <c r="G66" s="17" t="n"/>
      <c r="H66" s="20">
        <f>IF(OR(F66="",G66=""),"",G66-F66)</f>
        <v/>
      </c>
      <c r="I66" s="20">
        <f>IF(H66="","",IF(H66=0,"Yes","Investigate"))</f>
        <v/>
      </c>
      <c r="J66" s="17" t="n"/>
      <c r="K66" s="17" t="n"/>
    </row>
    <row r="67">
      <c r="A67" s="17" t="n"/>
      <c r="B67" s="17" t="n"/>
      <c r="C67" s="17" t="n"/>
      <c r="D67" s="17" t="n"/>
      <c r="E67" s="18" t="n"/>
      <c r="F67" s="17" t="n"/>
      <c r="G67" s="17" t="n"/>
      <c r="H67" s="20">
        <f>IF(OR(F67="",G67=""),"",G67-F67)</f>
        <v/>
      </c>
      <c r="I67" s="20">
        <f>IF(H67="","",IF(H67=0,"Yes","Investigate"))</f>
        <v/>
      </c>
      <c r="J67" s="17" t="n"/>
      <c r="K67" s="17" t="n"/>
    </row>
    <row r="68">
      <c r="A68" s="17" t="n"/>
      <c r="B68" s="17" t="n"/>
      <c r="C68" s="17" t="n"/>
      <c r="D68" s="17" t="n"/>
      <c r="E68" s="18" t="n"/>
      <c r="F68" s="17" t="n"/>
      <c r="G68" s="17" t="n"/>
      <c r="H68" s="20">
        <f>IF(OR(F68="",G68=""),"",G68-F68)</f>
        <v/>
      </c>
      <c r="I68" s="20">
        <f>IF(H68="","",IF(H68=0,"Yes","Investigate"))</f>
        <v/>
      </c>
      <c r="J68" s="17" t="n"/>
      <c r="K68" s="17" t="n"/>
    </row>
    <row r="69">
      <c r="A69" s="17" t="n"/>
      <c r="B69" s="17" t="n"/>
      <c r="C69" s="17" t="n"/>
      <c r="D69" s="17" t="n"/>
      <c r="E69" s="18" t="n"/>
      <c r="F69" s="17" t="n"/>
      <c r="G69" s="17" t="n"/>
      <c r="H69" s="20">
        <f>IF(OR(F69="",G69=""),"",G69-F69)</f>
        <v/>
      </c>
      <c r="I69" s="20">
        <f>IF(H69="","",IF(H69=0,"Yes","Investigate"))</f>
        <v/>
      </c>
      <c r="J69" s="17" t="n"/>
      <c r="K69" s="17" t="n"/>
    </row>
    <row r="70">
      <c r="A70" s="17" t="n"/>
      <c r="B70" s="17" t="n"/>
      <c r="C70" s="17" t="n"/>
      <c r="D70" s="17" t="n"/>
      <c r="E70" s="18" t="n"/>
      <c r="F70" s="17" t="n"/>
      <c r="G70" s="17" t="n"/>
      <c r="H70" s="20">
        <f>IF(OR(F70="",G70=""),"",G70-F70)</f>
        <v/>
      </c>
      <c r="I70" s="20">
        <f>IF(H70="","",IF(H70=0,"Yes","Investigate"))</f>
        <v/>
      </c>
      <c r="J70" s="17" t="n"/>
      <c r="K70" s="17" t="n"/>
    </row>
    <row r="71">
      <c r="A71" s="17" t="n"/>
      <c r="B71" s="17" t="n"/>
      <c r="C71" s="17" t="n"/>
      <c r="D71" s="17" t="n"/>
      <c r="E71" s="18" t="n"/>
      <c r="F71" s="17" t="n"/>
      <c r="G71" s="17" t="n"/>
      <c r="H71" s="20">
        <f>IF(OR(F71="",G71=""),"",G71-F71)</f>
        <v/>
      </c>
      <c r="I71" s="20">
        <f>IF(H71="","",IF(H71=0,"Yes","Investigate"))</f>
        <v/>
      </c>
      <c r="J71" s="17" t="n"/>
      <c r="K71" s="17" t="n"/>
    </row>
    <row r="72">
      <c r="A72" s="17" t="n"/>
      <c r="B72" s="17" t="n"/>
      <c r="C72" s="17" t="n"/>
      <c r="D72" s="17" t="n"/>
      <c r="E72" s="18" t="n"/>
      <c r="F72" s="17" t="n"/>
      <c r="G72" s="17" t="n"/>
      <c r="H72" s="20">
        <f>IF(OR(F72="",G72=""),"",G72-F72)</f>
        <v/>
      </c>
      <c r="I72" s="20">
        <f>IF(H72="","",IF(H72=0,"Yes","Investigate"))</f>
        <v/>
      </c>
      <c r="J72" s="17" t="n"/>
      <c r="K72" s="17" t="n"/>
    </row>
    <row r="73">
      <c r="A73" s="17" t="n"/>
      <c r="B73" s="17" t="n"/>
      <c r="C73" s="17" t="n"/>
      <c r="D73" s="17" t="n"/>
      <c r="E73" s="18" t="n"/>
      <c r="F73" s="17" t="n"/>
      <c r="G73" s="17" t="n"/>
      <c r="H73" s="20">
        <f>IF(OR(F73="",G73=""),"",G73-F73)</f>
        <v/>
      </c>
      <c r="I73" s="20">
        <f>IF(H73="","",IF(H73=0,"Yes","Investigate"))</f>
        <v/>
      </c>
      <c r="J73" s="17" t="n"/>
      <c r="K73" s="17" t="n"/>
    </row>
    <row r="74">
      <c r="A74" s="17" t="n"/>
      <c r="B74" s="17" t="n"/>
      <c r="C74" s="17" t="n"/>
      <c r="D74" s="17" t="n"/>
      <c r="E74" s="18" t="n"/>
      <c r="F74" s="17" t="n"/>
      <c r="G74" s="17" t="n"/>
      <c r="H74" s="20">
        <f>IF(OR(F74="",G74=""),"",G74-F74)</f>
        <v/>
      </c>
      <c r="I74" s="20">
        <f>IF(H74="","",IF(H74=0,"Yes","Investigate"))</f>
        <v/>
      </c>
      <c r="J74" s="17" t="n"/>
      <c r="K74" s="17" t="n"/>
    </row>
    <row r="75">
      <c r="A75" s="17" t="n"/>
      <c r="B75" s="17" t="n"/>
      <c r="C75" s="17" t="n"/>
      <c r="D75" s="17" t="n"/>
      <c r="E75" s="18" t="n"/>
      <c r="F75" s="17" t="n"/>
      <c r="G75" s="17" t="n"/>
      <c r="H75" s="20">
        <f>IF(OR(F75="",G75=""),"",G75-F75)</f>
        <v/>
      </c>
      <c r="I75" s="20">
        <f>IF(H75="","",IF(H75=0,"Yes","Investigate"))</f>
        <v/>
      </c>
      <c r="J75" s="17" t="n"/>
      <c r="K75" s="17" t="n"/>
    </row>
    <row r="76">
      <c r="A76" s="17" t="n"/>
      <c r="B76" s="17" t="n"/>
      <c r="C76" s="17" t="n"/>
      <c r="D76" s="17" t="n"/>
      <c r="E76" s="18" t="n"/>
      <c r="F76" s="17" t="n"/>
      <c r="G76" s="17" t="n"/>
      <c r="H76" s="20">
        <f>IF(OR(F76="",G76=""),"",G76-F76)</f>
        <v/>
      </c>
      <c r="I76" s="20">
        <f>IF(H76="","",IF(H76=0,"Yes","Investigate"))</f>
        <v/>
      </c>
      <c r="J76" s="17" t="n"/>
      <c r="K76" s="17" t="n"/>
    </row>
    <row r="77">
      <c r="A77" s="17" t="n"/>
      <c r="B77" s="17" t="n"/>
      <c r="C77" s="17" t="n"/>
      <c r="D77" s="17" t="n"/>
      <c r="E77" s="18" t="n"/>
      <c r="F77" s="17" t="n"/>
      <c r="G77" s="17" t="n"/>
      <c r="H77" s="20">
        <f>IF(OR(F77="",G77=""),"",G77-F77)</f>
        <v/>
      </c>
      <c r="I77" s="20">
        <f>IF(H77="","",IF(H77=0,"Yes","Investigate"))</f>
        <v/>
      </c>
      <c r="J77" s="17" t="n"/>
      <c r="K77" s="17" t="n"/>
    </row>
    <row r="78">
      <c r="A78" s="17" t="n"/>
      <c r="B78" s="17" t="n"/>
      <c r="C78" s="17" t="n"/>
      <c r="D78" s="17" t="n"/>
      <c r="E78" s="18" t="n"/>
      <c r="F78" s="17" t="n"/>
      <c r="G78" s="17" t="n"/>
      <c r="H78" s="20">
        <f>IF(OR(F78="",G78=""),"",G78-F78)</f>
        <v/>
      </c>
      <c r="I78" s="20">
        <f>IF(H78="","",IF(H78=0,"Yes","Investigate"))</f>
        <v/>
      </c>
      <c r="J78" s="17" t="n"/>
      <c r="K78" s="17" t="n"/>
    </row>
    <row r="79">
      <c r="A79" s="17" t="n"/>
      <c r="B79" s="17" t="n"/>
      <c r="C79" s="17" t="n"/>
      <c r="D79" s="17" t="n"/>
      <c r="E79" s="18" t="n"/>
      <c r="F79" s="17" t="n"/>
      <c r="G79" s="17" t="n"/>
      <c r="H79" s="20">
        <f>IF(OR(F79="",G79=""),"",G79-F79)</f>
        <v/>
      </c>
      <c r="I79" s="20">
        <f>IF(H79="","",IF(H79=0,"Yes","Investigate"))</f>
        <v/>
      </c>
      <c r="J79" s="17" t="n"/>
      <c r="K79" s="17" t="n"/>
    </row>
    <row r="80">
      <c r="A80" s="17" t="n"/>
      <c r="B80" s="17" t="n"/>
      <c r="C80" s="17" t="n"/>
      <c r="D80" s="17" t="n"/>
      <c r="E80" s="18" t="n"/>
      <c r="F80" s="17" t="n"/>
      <c r="G80" s="17" t="n"/>
      <c r="H80" s="20">
        <f>IF(OR(F80="",G80=""),"",G80-F80)</f>
        <v/>
      </c>
      <c r="I80" s="20">
        <f>IF(H80="","",IF(H80=0,"Yes","Investigate"))</f>
        <v/>
      </c>
      <c r="J80" s="17" t="n"/>
      <c r="K80" s="17" t="n"/>
    </row>
    <row r="81">
      <c r="A81" s="17" t="n"/>
      <c r="B81" s="17" t="n"/>
      <c r="C81" s="17" t="n"/>
      <c r="D81" s="17" t="n"/>
      <c r="E81" s="18" t="n"/>
      <c r="F81" s="17" t="n"/>
      <c r="G81" s="17" t="n"/>
      <c r="H81" s="20">
        <f>IF(OR(F81="",G81=""),"",G81-F81)</f>
        <v/>
      </c>
      <c r="I81" s="20">
        <f>IF(H81="","",IF(H81=0,"Yes","Investigate"))</f>
        <v/>
      </c>
      <c r="J81" s="17" t="n"/>
      <c r="K81" s="17" t="n"/>
    </row>
    <row r="82">
      <c r="A82" s="17" t="n"/>
      <c r="B82" s="17" t="n"/>
      <c r="C82" s="17" t="n"/>
      <c r="D82" s="17" t="n"/>
      <c r="E82" s="18" t="n"/>
      <c r="F82" s="17" t="n"/>
      <c r="G82" s="17" t="n"/>
      <c r="H82" s="20">
        <f>IF(OR(F82="",G82=""),"",G82-F82)</f>
        <v/>
      </c>
      <c r="I82" s="20">
        <f>IF(H82="","",IF(H82=0,"Yes","Investigate"))</f>
        <v/>
      </c>
      <c r="J82" s="17" t="n"/>
      <c r="K82" s="17" t="n"/>
    </row>
    <row r="83">
      <c r="A83" s="17" t="n"/>
      <c r="B83" s="17" t="n"/>
      <c r="C83" s="17" t="n"/>
      <c r="D83" s="17" t="n"/>
      <c r="E83" s="18" t="n"/>
      <c r="F83" s="17" t="n"/>
      <c r="G83" s="17" t="n"/>
      <c r="H83" s="20">
        <f>IF(OR(F83="",G83=""),"",G83-F83)</f>
        <v/>
      </c>
      <c r="I83" s="20">
        <f>IF(H83="","",IF(H83=0,"Yes","Investigate"))</f>
        <v/>
      </c>
      <c r="J83" s="17" t="n"/>
      <c r="K83" s="17" t="n"/>
    </row>
    <row r="84">
      <c r="A84" s="17" t="n"/>
      <c r="B84" s="17" t="n"/>
      <c r="C84" s="17" t="n"/>
      <c r="D84" s="17" t="n"/>
      <c r="E84" s="18" t="n"/>
      <c r="F84" s="17" t="n"/>
      <c r="G84" s="17" t="n"/>
      <c r="H84" s="20">
        <f>IF(OR(F84="",G84=""),"",G84-F84)</f>
        <v/>
      </c>
      <c r="I84" s="20">
        <f>IF(H84="","",IF(H84=0,"Yes","Investigate"))</f>
        <v/>
      </c>
      <c r="J84" s="17" t="n"/>
      <c r="K84" s="17" t="n"/>
    </row>
    <row r="85">
      <c r="A85" s="17" t="n"/>
      <c r="B85" s="17" t="n"/>
      <c r="C85" s="17" t="n"/>
      <c r="D85" s="17" t="n"/>
      <c r="E85" s="18" t="n"/>
      <c r="F85" s="17" t="n"/>
      <c r="G85" s="17" t="n"/>
      <c r="H85" s="20">
        <f>IF(OR(F85="",G85=""),"",G85-F85)</f>
        <v/>
      </c>
      <c r="I85" s="20">
        <f>IF(H85="","",IF(H85=0,"Yes","Investigate"))</f>
        <v/>
      </c>
      <c r="J85" s="17" t="n"/>
      <c r="K85" s="17" t="n"/>
    </row>
    <row r="86">
      <c r="A86" s="17" t="n"/>
      <c r="B86" s="17" t="n"/>
      <c r="C86" s="17" t="n"/>
      <c r="D86" s="17" t="n"/>
      <c r="E86" s="18" t="n"/>
      <c r="F86" s="17" t="n"/>
      <c r="G86" s="17" t="n"/>
      <c r="H86" s="20">
        <f>IF(OR(F86="",G86=""),"",G86-F86)</f>
        <v/>
      </c>
      <c r="I86" s="20">
        <f>IF(H86="","",IF(H86=0,"Yes","Investigate"))</f>
        <v/>
      </c>
      <c r="J86" s="17" t="n"/>
      <c r="K86" s="17" t="n"/>
    </row>
    <row r="87">
      <c r="A87" s="17" t="n"/>
      <c r="B87" s="17" t="n"/>
      <c r="C87" s="17" t="n"/>
      <c r="D87" s="17" t="n"/>
      <c r="E87" s="18" t="n"/>
      <c r="F87" s="17" t="n"/>
      <c r="G87" s="17" t="n"/>
      <c r="H87" s="20">
        <f>IF(OR(F87="",G87=""),"",G87-F87)</f>
        <v/>
      </c>
      <c r="I87" s="20">
        <f>IF(H87="","",IF(H87=0,"Yes","Investigate"))</f>
        <v/>
      </c>
      <c r="J87" s="17" t="n"/>
      <c r="K87" s="17" t="n"/>
    </row>
    <row r="88">
      <c r="A88" s="17" t="n"/>
      <c r="B88" s="17" t="n"/>
      <c r="C88" s="17" t="n"/>
      <c r="D88" s="17" t="n"/>
      <c r="E88" s="18" t="n"/>
      <c r="F88" s="17" t="n"/>
      <c r="G88" s="17" t="n"/>
      <c r="H88" s="20">
        <f>IF(OR(F88="",G88=""),"",G88-F88)</f>
        <v/>
      </c>
      <c r="I88" s="20">
        <f>IF(H88="","",IF(H88=0,"Yes","Investigate"))</f>
        <v/>
      </c>
      <c r="J88" s="17" t="n"/>
      <c r="K88" s="17" t="n"/>
    </row>
    <row r="89">
      <c r="A89" s="17" t="n"/>
      <c r="B89" s="17" t="n"/>
      <c r="C89" s="17" t="n"/>
      <c r="D89" s="17" t="n"/>
      <c r="E89" s="18" t="n"/>
      <c r="F89" s="17" t="n"/>
      <c r="G89" s="17" t="n"/>
      <c r="H89" s="20">
        <f>IF(OR(F89="",G89=""),"",G89-F89)</f>
        <v/>
      </c>
      <c r="I89" s="20">
        <f>IF(H89="","",IF(H89=0,"Yes","Investigate"))</f>
        <v/>
      </c>
      <c r="J89" s="17" t="n"/>
      <c r="K89" s="17" t="n"/>
    </row>
    <row r="90">
      <c r="A90" s="17" t="n"/>
      <c r="B90" s="17" t="n"/>
      <c r="C90" s="17" t="n"/>
      <c r="D90" s="17" t="n"/>
      <c r="E90" s="18" t="n"/>
      <c r="F90" s="17" t="n"/>
      <c r="G90" s="17" t="n"/>
      <c r="H90" s="20">
        <f>IF(OR(F90="",G90=""),"",G90-F90)</f>
        <v/>
      </c>
      <c r="I90" s="20">
        <f>IF(H90="","",IF(H90=0,"Yes","Investigate"))</f>
        <v/>
      </c>
      <c r="J90" s="17" t="n"/>
      <c r="K90" s="17" t="n"/>
    </row>
    <row r="91">
      <c r="A91" s="17" t="n"/>
      <c r="B91" s="17" t="n"/>
      <c r="C91" s="17" t="n"/>
      <c r="D91" s="17" t="n"/>
      <c r="E91" s="18" t="n"/>
      <c r="F91" s="17" t="n"/>
      <c r="G91" s="17" t="n"/>
      <c r="H91" s="20">
        <f>IF(OR(F91="",G91=""),"",G91-F91)</f>
        <v/>
      </c>
      <c r="I91" s="20">
        <f>IF(H91="","",IF(H91=0,"Yes","Investigate"))</f>
        <v/>
      </c>
      <c r="J91" s="17" t="n"/>
      <c r="K91" s="17" t="n"/>
    </row>
    <row r="92">
      <c r="A92" s="17" t="n"/>
      <c r="B92" s="17" t="n"/>
      <c r="C92" s="17" t="n"/>
      <c r="D92" s="17" t="n"/>
      <c r="E92" s="18" t="n"/>
      <c r="F92" s="17" t="n"/>
      <c r="G92" s="17" t="n"/>
      <c r="H92" s="20">
        <f>IF(OR(F92="",G92=""),"",G92-F92)</f>
        <v/>
      </c>
      <c r="I92" s="20">
        <f>IF(H92="","",IF(H92=0,"Yes","Investigate"))</f>
        <v/>
      </c>
      <c r="J92" s="17" t="n"/>
      <c r="K92" s="17" t="n"/>
    </row>
    <row r="93">
      <c r="A93" s="17" t="n"/>
      <c r="B93" s="17" t="n"/>
      <c r="C93" s="17" t="n"/>
      <c r="D93" s="17" t="n"/>
      <c r="E93" s="18" t="n"/>
      <c r="F93" s="17" t="n"/>
      <c r="G93" s="17" t="n"/>
      <c r="H93" s="20">
        <f>IF(OR(F93="",G93=""),"",G93-F93)</f>
        <v/>
      </c>
      <c r="I93" s="20">
        <f>IF(H93="","",IF(H93=0,"Yes","Investigate"))</f>
        <v/>
      </c>
      <c r="J93" s="17" t="n"/>
      <c r="K93" s="17" t="n"/>
    </row>
    <row r="94">
      <c r="A94" s="17" t="n"/>
      <c r="B94" s="17" t="n"/>
      <c r="C94" s="17" t="n"/>
      <c r="D94" s="17" t="n"/>
      <c r="E94" s="18" t="n"/>
      <c r="F94" s="17" t="n"/>
      <c r="G94" s="17" t="n"/>
      <c r="H94" s="20">
        <f>IF(OR(F94="",G94=""),"",G94-F94)</f>
        <v/>
      </c>
      <c r="I94" s="20">
        <f>IF(H94="","",IF(H94=0,"Yes","Investigate"))</f>
        <v/>
      </c>
      <c r="J94" s="17" t="n"/>
      <c r="K94" s="17" t="n"/>
    </row>
    <row r="95">
      <c r="A95" s="17" t="n"/>
      <c r="B95" s="17" t="n"/>
      <c r="C95" s="17" t="n"/>
      <c r="D95" s="17" t="n"/>
      <c r="E95" s="18" t="n"/>
      <c r="F95" s="17" t="n"/>
      <c r="G95" s="17" t="n"/>
      <c r="H95" s="20">
        <f>IF(OR(F95="",G95=""),"",G95-F95)</f>
        <v/>
      </c>
      <c r="I95" s="20">
        <f>IF(H95="","",IF(H95=0,"Yes","Investigate"))</f>
        <v/>
      </c>
      <c r="J95" s="17" t="n"/>
      <c r="K95" s="17" t="n"/>
    </row>
    <row r="96">
      <c r="A96" s="17" t="n"/>
      <c r="B96" s="17" t="n"/>
      <c r="C96" s="17" t="n"/>
      <c r="D96" s="17" t="n"/>
      <c r="E96" s="18" t="n"/>
      <c r="F96" s="17" t="n"/>
      <c r="G96" s="17" t="n"/>
      <c r="H96" s="20">
        <f>IF(OR(F96="",G96=""),"",G96-F96)</f>
        <v/>
      </c>
      <c r="I96" s="20">
        <f>IF(H96="","",IF(H96=0,"Yes","Investigate"))</f>
        <v/>
      </c>
      <c r="J96" s="17" t="n"/>
      <c r="K96" s="17" t="n"/>
    </row>
    <row r="97">
      <c r="A97" s="17" t="n"/>
      <c r="B97" s="17" t="n"/>
      <c r="C97" s="17" t="n"/>
      <c r="D97" s="17" t="n"/>
      <c r="E97" s="18" t="n"/>
      <c r="F97" s="17" t="n"/>
      <c r="G97" s="17" t="n"/>
      <c r="H97" s="20">
        <f>IF(OR(F97="",G97=""),"",G97-F97)</f>
        <v/>
      </c>
      <c r="I97" s="20">
        <f>IF(H97="","",IF(H97=0,"Yes","Investigate"))</f>
        <v/>
      </c>
      <c r="J97" s="17" t="n"/>
      <c r="K97" s="17" t="n"/>
    </row>
    <row r="98">
      <c r="A98" s="17" t="n"/>
      <c r="B98" s="17" t="n"/>
      <c r="C98" s="17" t="n"/>
      <c r="D98" s="17" t="n"/>
      <c r="E98" s="18" t="n"/>
      <c r="F98" s="17" t="n"/>
      <c r="G98" s="17" t="n"/>
      <c r="H98" s="20">
        <f>IF(OR(F98="",G98=""),"",G98-F98)</f>
        <v/>
      </c>
      <c r="I98" s="20">
        <f>IF(H98="","",IF(H98=0,"Yes","Investigate"))</f>
        <v/>
      </c>
      <c r="J98" s="17" t="n"/>
      <c r="K98" s="17" t="n"/>
    </row>
    <row r="99">
      <c r="A99" s="17" t="n"/>
      <c r="B99" s="17" t="n"/>
      <c r="C99" s="17" t="n"/>
      <c r="D99" s="17" t="n"/>
      <c r="E99" s="18" t="n"/>
      <c r="F99" s="17" t="n"/>
      <c r="G99" s="17" t="n"/>
      <c r="H99" s="20">
        <f>IF(OR(F99="",G99=""),"",G99-F99)</f>
        <v/>
      </c>
      <c r="I99" s="20">
        <f>IF(H99="","",IF(H99=0,"Yes","Investigate"))</f>
        <v/>
      </c>
      <c r="J99" s="17" t="n"/>
      <c r="K99" s="17" t="n"/>
    </row>
    <row r="100">
      <c r="A100" s="17" t="n"/>
      <c r="B100" s="17" t="n"/>
      <c r="C100" s="17" t="n"/>
      <c r="D100" s="17" t="n"/>
      <c r="E100" s="18" t="n"/>
      <c r="F100" s="17" t="n"/>
      <c r="G100" s="17" t="n"/>
      <c r="H100" s="20">
        <f>IF(OR(F100="",G100=""),"",G100-F100)</f>
        <v/>
      </c>
      <c r="I100" s="20">
        <f>IF(H100="","",IF(H100=0,"Yes","Investigate"))</f>
        <v/>
      </c>
      <c r="J100" s="17" t="n"/>
      <c r="K100" s="17" t="n"/>
    </row>
    <row r="101">
      <c r="A101" s="17" t="n"/>
      <c r="B101" s="17" t="n"/>
      <c r="C101" s="17" t="n"/>
      <c r="D101" s="17" t="n"/>
      <c r="E101" s="18" t="n"/>
      <c r="F101" s="17" t="n"/>
      <c r="G101" s="17" t="n"/>
      <c r="H101" s="20">
        <f>IF(OR(F101="",G101=""),"",G101-F101)</f>
        <v/>
      </c>
      <c r="I101" s="20">
        <f>IF(H101="","",IF(H101=0,"Yes","Investigate"))</f>
        <v/>
      </c>
      <c r="J101" s="17" t="n"/>
      <c r="K101" s="17" t="n"/>
    </row>
    <row r="102">
      <c r="A102" s="17" t="n"/>
      <c r="B102" s="17" t="n"/>
      <c r="C102" s="17" t="n"/>
      <c r="D102" s="17" t="n"/>
      <c r="E102" s="18" t="n"/>
      <c r="F102" s="17" t="n"/>
      <c r="G102" s="17" t="n"/>
      <c r="H102" s="20">
        <f>IF(OR(F102="",G102=""),"",G102-F102)</f>
        <v/>
      </c>
      <c r="I102" s="20">
        <f>IF(H102="","",IF(H102=0,"Yes","Investigate"))</f>
        <v/>
      </c>
      <c r="J102" s="17" t="n"/>
      <c r="K102" s="17" t="n"/>
    </row>
    <row r="103">
      <c r="A103" s="17" t="n"/>
      <c r="B103" s="17" t="n"/>
      <c r="C103" s="17" t="n"/>
      <c r="D103" s="17" t="n"/>
      <c r="E103" s="18" t="n"/>
      <c r="F103" s="17" t="n"/>
      <c r="G103" s="17" t="n"/>
      <c r="H103" s="20">
        <f>IF(OR(F103="",G103=""),"",G103-F103)</f>
        <v/>
      </c>
      <c r="I103" s="20">
        <f>IF(H103="","",IF(H103=0,"Yes","Investigate"))</f>
        <v/>
      </c>
      <c r="J103" s="17" t="n"/>
      <c r="K103" s="17" t="n"/>
    </row>
    <row r="104">
      <c r="A104" s="17" t="n"/>
      <c r="B104" s="17" t="n"/>
      <c r="C104" s="17" t="n"/>
      <c r="D104" s="17" t="n"/>
      <c r="E104" s="18" t="n"/>
      <c r="F104" s="17" t="n"/>
      <c r="G104" s="17" t="n"/>
      <c r="H104" s="20">
        <f>IF(OR(F104="",G104=""),"",G104-F104)</f>
        <v/>
      </c>
      <c r="I104" s="20">
        <f>IF(H104="","",IF(H104=0,"Yes","Investigate"))</f>
        <v/>
      </c>
      <c r="J104" s="17" t="n"/>
      <c r="K104" s="17" t="n"/>
    </row>
    <row r="105">
      <c r="A105" s="17" t="n"/>
      <c r="B105" s="17" t="n"/>
      <c r="C105" s="17" t="n"/>
      <c r="D105" s="17" t="n"/>
      <c r="E105" s="18" t="n"/>
      <c r="F105" s="17" t="n"/>
      <c r="G105" s="17" t="n"/>
      <c r="H105" s="20">
        <f>IF(OR(F105="",G105=""),"",G105-F105)</f>
        <v/>
      </c>
      <c r="I105" s="20">
        <f>IF(H105="","",IF(H105=0,"Yes","Investigate"))</f>
        <v/>
      </c>
      <c r="J105" s="17" t="n"/>
      <c r="K105" s="17" t="n"/>
    </row>
    <row r="106">
      <c r="A106" s="17" t="n"/>
      <c r="B106" s="17" t="n"/>
      <c r="C106" s="17" t="n"/>
      <c r="D106" s="17" t="n"/>
      <c r="E106" s="18" t="n"/>
      <c r="F106" s="17" t="n"/>
      <c r="G106" s="17" t="n"/>
      <c r="H106" s="20">
        <f>IF(OR(F106="",G106=""),"",G106-F106)</f>
        <v/>
      </c>
      <c r="I106" s="20">
        <f>IF(H106="","",IF(H106=0,"Yes","Investigate"))</f>
        <v/>
      </c>
      <c r="J106" s="17" t="n"/>
      <c r="K106" s="17" t="n"/>
    </row>
    <row r="107">
      <c r="A107" s="17" t="n"/>
      <c r="B107" s="17" t="n"/>
      <c r="C107" s="17" t="n"/>
      <c r="D107" s="17" t="n"/>
      <c r="E107" s="18" t="n"/>
      <c r="F107" s="17" t="n"/>
      <c r="G107" s="17" t="n"/>
      <c r="H107" s="20">
        <f>IF(OR(F107="",G107=""),"",G107-F107)</f>
        <v/>
      </c>
      <c r="I107" s="20">
        <f>IF(H107="","",IF(H107=0,"Yes","Investigate"))</f>
        <v/>
      </c>
      <c r="J107" s="17" t="n"/>
      <c r="K107" s="17" t="n"/>
    </row>
    <row r="108">
      <c r="A108" s="17" t="n"/>
      <c r="B108" s="17" t="n"/>
      <c r="C108" s="17" t="n"/>
      <c r="D108" s="17" t="n"/>
      <c r="E108" s="18" t="n"/>
      <c r="F108" s="17" t="n"/>
      <c r="G108" s="17" t="n"/>
      <c r="H108" s="20">
        <f>IF(OR(F108="",G108=""),"",G108-F108)</f>
        <v/>
      </c>
      <c r="I108" s="20">
        <f>IF(H108="","",IF(H108=0,"Yes","Investigate"))</f>
        <v/>
      </c>
      <c r="J108" s="17" t="n"/>
      <c r="K108" s="17" t="n"/>
    </row>
    <row r="109">
      <c r="A109" s="17" t="n"/>
      <c r="B109" s="17" t="n"/>
      <c r="C109" s="17" t="n"/>
      <c r="D109" s="17" t="n"/>
      <c r="E109" s="18" t="n"/>
      <c r="F109" s="17" t="n"/>
      <c r="G109" s="17" t="n"/>
      <c r="H109" s="20">
        <f>IF(OR(F109="",G109=""),"",G109-F109)</f>
        <v/>
      </c>
      <c r="I109" s="20">
        <f>IF(H109="","",IF(H109=0,"Yes","Investigate"))</f>
        <v/>
      </c>
      <c r="J109" s="17" t="n"/>
      <c r="K109" s="17" t="n"/>
    </row>
    <row r="110">
      <c r="A110" s="17" t="n"/>
      <c r="B110" s="17" t="n"/>
      <c r="C110" s="17" t="n"/>
      <c r="D110" s="17" t="n"/>
      <c r="E110" s="18" t="n"/>
      <c r="F110" s="17" t="n"/>
      <c r="G110" s="17" t="n"/>
      <c r="H110" s="20">
        <f>IF(OR(F110="",G110=""),"",G110-F110)</f>
        <v/>
      </c>
      <c r="I110" s="20">
        <f>IF(H110="","",IF(H110=0,"Yes","Investigate"))</f>
        <v/>
      </c>
      <c r="J110" s="17" t="n"/>
      <c r="K110" s="17" t="n"/>
    </row>
    <row r="111">
      <c r="A111" s="17" t="n"/>
      <c r="B111" s="17" t="n"/>
      <c r="C111" s="17" t="n"/>
      <c r="D111" s="17" t="n"/>
      <c r="E111" s="18" t="n"/>
      <c r="F111" s="17" t="n"/>
      <c r="G111" s="17" t="n"/>
      <c r="H111" s="20">
        <f>IF(OR(F111="",G111=""),"",G111-F111)</f>
        <v/>
      </c>
      <c r="I111" s="20">
        <f>IF(H111="","",IF(H111=0,"Yes","Investigate"))</f>
        <v/>
      </c>
      <c r="J111" s="17" t="n"/>
      <c r="K111" s="17" t="n"/>
    </row>
    <row r="112">
      <c r="A112" s="17" t="n"/>
      <c r="B112" s="17" t="n"/>
      <c r="C112" s="17" t="n"/>
      <c r="D112" s="17" t="n"/>
      <c r="E112" s="18" t="n"/>
      <c r="F112" s="17" t="n"/>
      <c r="G112" s="17" t="n"/>
      <c r="H112" s="20">
        <f>IF(OR(F112="",G112=""),"",G112-F112)</f>
        <v/>
      </c>
      <c r="I112" s="20">
        <f>IF(H112="","",IF(H112=0,"Yes","Investigate"))</f>
        <v/>
      </c>
      <c r="J112" s="17" t="n"/>
      <c r="K112" s="17" t="n"/>
    </row>
    <row r="113">
      <c r="A113" s="17" t="n"/>
      <c r="B113" s="17" t="n"/>
      <c r="C113" s="17" t="n"/>
      <c r="D113" s="17" t="n"/>
      <c r="E113" s="18" t="n"/>
      <c r="F113" s="17" t="n"/>
      <c r="G113" s="17" t="n"/>
      <c r="H113" s="20">
        <f>IF(OR(F113="",G113=""),"",G113-F113)</f>
        <v/>
      </c>
      <c r="I113" s="20">
        <f>IF(H113="","",IF(H113=0,"Yes","Investigate"))</f>
        <v/>
      </c>
      <c r="J113" s="17" t="n"/>
      <c r="K113" s="17" t="n"/>
    </row>
    <row r="114">
      <c r="A114" s="17" t="n"/>
      <c r="B114" s="17" t="n"/>
      <c r="C114" s="17" t="n"/>
      <c r="D114" s="17" t="n"/>
      <c r="E114" s="18" t="n"/>
      <c r="F114" s="17" t="n"/>
      <c r="G114" s="17" t="n"/>
      <c r="H114" s="20">
        <f>IF(OR(F114="",G114=""),"",G114-F114)</f>
        <v/>
      </c>
      <c r="I114" s="20">
        <f>IF(H114="","",IF(H114=0,"Yes","Investigate"))</f>
        <v/>
      </c>
      <c r="J114" s="17" t="n"/>
      <c r="K114" s="17" t="n"/>
    </row>
    <row r="115">
      <c r="A115" s="17" t="n"/>
      <c r="B115" s="17" t="n"/>
      <c r="C115" s="17" t="n"/>
      <c r="D115" s="17" t="n"/>
      <c r="E115" s="18" t="n"/>
      <c r="F115" s="17" t="n"/>
      <c r="G115" s="17" t="n"/>
      <c r="H115" s="20">
        <f>IF(OR(F115="",G115=""),"",G115-F115)</f>
        <v/>
      </c>
      <c r="I115" s="20">
        <f>IF(H115="","",IF(H115=0,"Yes","Investigate"))</f>
        <v/>
      </c>
      <c r="J115" s="17" t="n"/>
      <c r="K115" s="17" t="n"/>
    </row>
    <row r="116">
      <c r="A116" s="17" t="n"/>
      <c r="B116" s="17" t="n"/>
      <c r="C116" s="17" t="n"/>
      <c r="D116" s="17" t="n"/>
      <c r="E116" s="18" t="n"/>
      <c r="F116" s="17" t="n"/>
      <c r="G116" s="17" t="n"/>
      <c r="H116" s="20">
        <f>IF(OR(F116="",G116=""),"",G116-F116)</f>
        <v/>
      </c>
      <c r="I116" s="20">
        <f>IF(H116="","",IF(H116=0,"Yes","Investigate"))</f>
        <v/>
      </c>
      <c r="J116" s="17" t="n"/>
      <c r="K116" s="17" t="n"/>
    </row>
    <row r="117">
      <c r="A117" s="17" t="n"/>
      <c r="B117" s="17" t="n"/>
      <c r="C117" s="17" t="n"/>
      <c r="D117" s="17" t="n"/>
      <c r="E117" s="18" t="n"/>
      <c r="F117" s="17" t="n"/>
      <c r="G117" s="17" t="n"/>
      <c r="H117" s="20">
        <f>IF(OR(F117="",G117=""),"",G117-F117)</f>
        <v/>
      </c>
      <c r="I117" s="20">
        <f>IF(H117="","",IF(H117=0,"Yes","Investigate"))</f>
        <v/>
      </c>
      <c r="J117" s="17" t="n"/>
      <c r="K117" s="17" t="n"/>
    </row>
    <row r="118">
      <c r="A118" s="17" t="n"/>
      <c r="B118" s="17" t="n"/>
      <c r="C118" s="17" t="n"/>
      <c r="D118" s="17" t="n"/>
      <c r="E118" s="18" t="n"/>
      <c r="F118" s="17" t="n"/>
      <c r="G118" s="17" t="n"/>
      <c r="H118" s="20">
        <f>IF(OR(F118="",G118=""),"",G118-F118)</f>
        <v/>
      </c>
      <c r="I118" s="20">
        <f>IF(H118="","",IF(H118=0,"Yes","Investigate"))</f>
        <v/>
      </c>
      <c r="J118" s="17" t="n"/>
      <c r="K118" s="17" t="n"/>
    </row>
    <row r="119">
      <c r="A119" s="17" t="n"/>
      <c r="B119" s="17" t="n"/>
      <c r="C119" s="17" t="n"/>
      <c r="D119" s="17" t="n"/>
      <c r="E119" s="18" t="n"/>
      <c r="F119" s="17" t="n"/>
      <c r="G119" s="17" t="n"/>
      <c r="H119" s="20">
        <f>IF(OR(F119="",G119=""),"",G119-F119)</f>
        <v/>
      </c>
      <c r="I119" s="20">
        <f>IF(H119="","",IF(H119=0,"Yes","Investigate"))</f>
        <v/>
      </c>
      <c r="J119" s="17" t="n"/>
      <c r="K119" s="17" t="n"/>
    </row>
    <row r="120">
      <c r="A120" s="17" t="n"/>
      <c r="B120" s="17" t="n"/>
      <c r="C120" s="17" t="n"/>
      <c r="D120" s="17" t="n"/>
      <c r="E120" s="18" t="n"/>
      <c r="F120" s="17" t="n"/>
      <c r="G120" s="17" t="n"/>
      <c r="H120" s="20">
        <f>IF(OR(F120="",G120=""),"",G120-F120)</f>
        <v/>
      </c>
      <c r="I120" s="20">
        <f>IF(H120="","",IF(H120=0,"Yes","Investigate"))</f>
        <v/>
      </c>
      <c r="J120" s="17" t="n"/>
      <c r="K120" s="17" t="n"/>
    </row>
    <row r="121">
      <c r="A121" s="17" t="n"/>
      <c r="B121" s="17" t="n"/>
      <c r="C121" s="17" t="n"/>
      <c r="D121" s="17" t="n"/>
      <c r="E121" s="18" t="n"/>
      <c r="F121" s="17" t="n"/>
      <c r="G121" s="17" t="n"/>
      <c r="H121" s="20">
        <f>IF(OR(F121="",G121=""),"",G121-F121)</f>
        <v/>
      </c>
      <c r="I121" s="20">
        <f>IF(H121="","",IF(H121=0,"Yes","Investigate"))</f>
        <v/>
      </c>
      <c r="J121" s="17" t="n"/>
      <c r="K121" s="17" t="n"/>
    </row>
    <row r="122">
      <c r="A122" s="17" t="n"/>
      <c r="B122" s="17" t="n"/>
      <c r="C122" s="17" t="n"/>
      <c r="D122" s="17" t="n"/>
      <c r="E122" s="18" t="n"/>
      <c r="F122" s="17" t="n"/>
      <c r="G122" s="17" t="n"/>
      <c r="H122" s="20">
        <f>IF(OR(F122="",G122=""),"",G122-F122)</f>
        <v/>
      </c>
      <c r="I122" s="20">
        <f>IF(H122="","",IF(H122=0,"Yes","Investigate"))</f>
        <v/>
      </c>
      <c r="J122" s="17" t="n"/>
      <c r="K122" s="17" t="n"/>
    </row>
    <row r="123">
      <c r="A123" s="17" t="n"/>
      <c r="B123" s="17" t="n"/>
      <c r="C123" s="17" t="n"/>
      <c r="D123" s="17" t="n"/>
      <c r="E123" s="18" t="n"/>
      <c r="F123" s="17" t="n"/>
      <c r="G123" s="17" t="n"/>
      <c r="H123" s="20">
        <f>IF(OR(F123="",G123=""),"",G123-F123)</f>
        <v/>
      </c>
      <c r="I123" s="20">
        <f>IF(H123="","",IF(H123=0,"Yes","Investigate"))</f>
        <v/>
      </c>
      <c r="J123" s="17" t="n"/>
      <c r="K123" s="17" t="n"/>
    </row>
    <row r="124">
      <c r="A124" s="17" t="n"/>
      <c r="B124" s="17" t="n"/>
      <c r="C124" s="17" t="n"/>
      <c r="D124" s="17" t="n"/>
      <c r="E124" s="18" t="n"/>
      <c r="F124" s="17" t="n"/>
      <c r="G124" s="17" t="n"/>
      <c r="H124" s="20">
        <f>IF(OR(F124="",G124=""),"",G124-F124)</f>
        <v/>
      </c>
      <c r="I124" s="20">
        <f>IF(H124="","",IF(H124=0,"Yes","Investigate"))</f>
        <v/>
      </c>
      <c r="J124" s="17" t="n"/>
      <c r="K124" s="17" t="n"/>
    </row>
    <row r="125">
      <c r="A125" s="17" t="n"/>
      <c r="B125" s="17" t="n"/>
      <c r="C125" s="17" t="n"/>
      <c r="D125" s="17" t="n"/>
      <c r="E125" s="18" t="n"/>
      <c r="F125" s="17" t="n"/>
      <c r="G125" s="17" t="n"/>
      <c r="H125" s="20">
        <f>IF(OR(F125="",G125=""),"",G125-F125)</f>
        <v/>
      </c>
      <c r="I125" s="20">
        <f>IF(H125="","",IF(H125=0,"Yes","Investigate"))</f>
        <v/>
      </c>
      <c r="J125" s="17" t="n"/>
      <c r="K125" s="17" t="n"/>
    </row>
    <row r="126">
      <c r="A126" s="17" t="n"/>
      <c r="B126" s="17" t="n"/>
      <c r="C126" s="17" t="n"/>
      <c r="D126" s="17" t="n"/>
      <c r="E126" s="18" t="n"/>
      <c r="F126" s="17" t="n"/>
      <c r="G126" s="17" t="n"/>
      <c r="H126" s="20">
        <f>IF(OR(F126="",G126=""),"",G126-F126)</f>
        <v/>
      </c>
      <c r="I126" s="20">
        <f>IF(H126="","",IF(H126=0,"Yes","Investigate"))</f>
        <v/>
      </c>
      <c r="J126" s="17" t="n"/>
      <c r="K126" s="17" t="n"/>
    </row>
    <row r="127">
      <c r="A127" s="17" t="n"/>
      <c r="B127" s="17" t="n"/>
      <c r="C127" s="17" t="n"/>
      <c r="D127" s="17" t="n"/>
      <c r="E127" s="18" t="n"/>
      <c r="F127" s="17" t="n"/>
      <c r="G127" s="17" t="n"/>
      <c r="H127" s="20">
        <f>IF(OR(F127="",G127=""),"",G127-F127)</f>
        <v/>
      </c>
      <c r="I127" s="20">
        <f>IF(H127="","",IF(H127=0,"Yes","Investigate"))</f>
        <v/>
      </c>
      <c r="J127" s="17" t="n"/>
      <c r="K127" s="17" t="n"/>
    </row>
    <row r="128">
      <c r="A128" s="17" t="n"/>
      <c r="B128" s="17" t="n"/>
      <c r="C128" s="17" t="n"/>
      <c r="D128" s="17" t="n"/>
      <c r="E128" s="18" t="n"/>
      <c r="F128" s="17" t="n"/>
      <c r="G128" s="17" t="n"/>
      <c r="H128" s="20">
        <f>IF(OR(F128="",G128=""),"",G128-F128)</f>
        <v/>
      </c>
      <c r="I128" s="20">
        <f>IF(H128="","",IF(H128=0,"Yes","Investigate"))</f>
        <v/>
      </c>
      <c r="J128" s="17" t="n"/>
      <c r="K128" s="17" t="n"/>
    </row>
    <row r="129">
      <c r="A129" s="17" t="n"/>
      <c r="B129" s="17" t="n"/>
      <c r="C129" s="17" t="n"/>
      <c r="D129" s="17" t="n"/>
      <c r="E129" s="18" t="n"/>
      <c r="F129" s="17" t="n"/>
      <c r="G129" s="17" t="n"/>
      <c r="H129" s="20">
        <f>IF(OR(F129="",G129=""),"",G129-F129)</f>
        <v/>
      </c>
      <c r="I129" s="20">
        <f>IF(H129="","",IF(H129=0,"Yes","Investigate"))</f>
        <v/>
      </c>
      <c r="J129" s="17" t="n"/>
      <c r="K129" s="17" t="n"/>
    </row>
    <row r="130">
      <c r="A130" s="17" t="n"/>
      <c r="B130" s="17" t="n"/>
      <c r="C130" s="17" t="n"/>
      <c r="D130" s="17" t="n"/>
      <c r="E130" s="18" t="n"/>
      <c r="F130" s="17" t="n"/>
      <c r="G130" s="17" t="n"/>
      <c r="H130" s="20">
        <f>IF(OR(F130="",G130=""),"",G130-F130)</f>
        <v/>
      </c>
      <c r="I130" s="20">
        <f>IF(H130="","",IF(H130=0,"Yes","Investigate"))</f>
        <v/>
      </c>
      <c r="J130" s="17" t="n"/>
      <c r="K130" s="17" t="n"/>
    </row>
    <row r="131">
      <c r="A131" s="17" t="n"/>
      <c r="B131" s="17" t="n"/>
      <c r="C131" s="17" t="n"/>
      <c r="D131" s="17" t="n"/>
      <c r="E131" s="18" t="n"/>
      <c r="F131" s="17" t="n"/>
      <c r="G131" s="17" t="n"/>
      <c r="H131" s="20">
        <f>IF(OR(F131="",G131=""),"",G131-F131)</f>
        <v/>
      </c>
      <c r="I131" s="20">
        <f>IF(H131="","",IF(H131=0,"Yes","Investigate"))</f>
        <v/>
      </c>
      <c r="J131" s="17" t="n"/>
      <c r="K131" s="17" t="n"/>
    </row>
    <row r="132">
      <c r="A132" s="17" t="n"/>
      <c r="B132" s="17" t="n"/>
      <c r="C132" s="17" t="n"/>
      <c r="D132" s="17" t="n"/>
      <c r="E132" s="18" t="n"/>
      <c r="F132" s="17" t="n"/>
      <c r="G132" s="17" t="n"/>
      <c r="H132" s="20">
        <f>IF(OR(F132="",G132=""),"",G132-F132)</f>
        <v/>
      </c>
      <c r="I132" s="20">
        <f>IF(H132="","",IF(H132=0,"Yes","Investigate"))</f>
        <v/>
      </c>
      <c r="J132" s="17" t="n"/>
      <c r="K132" s="17" t="n"/>
    </row>
    <row r="133">
      <c r="A133" s="17" t="n"/>
      <c r="B133" s="17" t="n"/>
      <c r="C133" s="17" t="n"/>
      <c r="D133" s="17" t="n"/>
      <c r="E133" s="18" t="n"/>
      <c r="F133" s="17" t="n"/>
      <c r="G133" s="17" t="n"/>
      <c r="H133" s="20">
        <f>IF(OR(F133="",G133=""),"",G133-F133)</f>
        <v/>
      </c>
      <c r="I133" s="20">
        <f>IF(H133="","",IF(H133=0,"Yes","Investigate"))</f>
        <v/>
      </c>
      <c r="J133" s="17" t="n"/>
      <c r="K133" s="17" t="n"/>
    </row>
    <row r="134">
      <c r="A134" s="17" t="n"/>
      <c r="B134" s="17" t="n"/>
      <c r="C134" s="17" t="n"/>
      <c r="D134" s="17" t="n"/>
      <c r="E134" s="18" t="n"/>
      <c r="F134" s="17" t="n"/>
      <c r="G134" s="17" t="n"/>
      <c r="H134" s="20">
        <f>IF(OR(F134="",G134=""),"",G134-F134)</f>
        <v/>
      </c>
      <c r="I134" s="20">
        <f>IF(H134="","",IF(H134=0,"Yes","Investigate"))</f>
        <v/>
      </c>
      <c r="J134" s="17" t="n"/>
      <c r="K134" s="17" t="n"/>
    </row>
    <row r="135">
      <c r="A135" s="17" t="n"/>
      <c r="B135" s="17" t="n"/>
      <c r="C135" s="17" t="n"/>
      <c r="D135" s="17" t="n"/>
      <c r="E135" s="18" t="n"/>
      <c r="F135" s="17" t="n"/>
      <c r="G135" s="17" t="n"/>
      <c r="H135" s="20">
        <f>IF(OR(F135="",G135=""),"",G135-F135)</f>
        <v/>
      </c>
      <c r="I135" s="20">
        <f>IF(H135="","",IF(H135=0,"Yes","Investigate"))</f>
        <v/>
      </c>
      <c r="J135" s="17" t="n"/>
      <c r="K135" s="17" t="n"/>
    </row>
    <row r="136">
      <c r="A136" s="17" t="n"/>
      <c r="B136" s="17" t="n"/>
      <c r="C136" s="17" t="n"/>
      <c r="D136" s="17" t="n"/>
      <c r="E136" s="18" t="n"/>
      <c r="F136" s="17" t="n"/>
      <c r="G136" s="17" t="n"/>
      <c r="H136" s="20">
        <f>IF(OR(F136="",G136=""),"",G136-F136)</f>
        <v/>
      </c>
      <c r="I136" s="20">
        <f>IF(H136="","",IF(H136=0,"Yes","Investigate"))</f>
        <v/>
      </c>
      <c r="J136" s="17" t="n"/>
      <c r="K136" s="17" t="n"/>
    </row>
    <row r="137">
      <c r="A137" s="17" t="n"/>
      <c r="B137" s="17" t="n"/>
      <c r="C137" s="17" t="n"/>
      <c r="D137" s="17" t="n"/>
      <c r="E137" s="18" t="n"/>
      <c r="F137" s="17" t="n"/>
      <c r="G137" s="17" t="n"/>
      <c r="H137" s="20">
        <f>IF(OR(F137="",G137=""),"",G137-F137)</f>
        <v/>
      </c>
      <c r="I137" s="20">
        <f>IF(H137="","",IF(H137=0,"Yes","Investigate"))</f>
        <v/>
      </c>
      <c r="J137" s="17" t="n"/>
      <c r="K137" s="17" t="n"/>
    </row>
    <row r="138">
      <c r="A138" s="17" t="n"/>
      <c r="B138" s="17" t="n"/>
      <c r="C138" s="17" t="n"/>
      <c r="D138" s="17" t="n"/>
      <c r="E138" s="18" t="n"/>
      <c r="F138" s="17" t="n"/>
      <c r="G138" s="17" t="n"/>
      <c r="H138" s="20">
        <f>IF(OR(F138="",G138=""),"",G138-F138)</f>
        <v/>
      </c>
      <c r="I138" s="20">
        <f>IF(H138="","",IF(H138=0,"Yes","Investigate"))</f>
        <v/>
      </c>
      <c r="J138" s="17" t="n"/>
      <c r="K138" s="17" t="n"/>
    </row>
    <row r="139">
      <c r="A139" s="17" t="n"/>
      <c r="B139" s="17" t="n"/>
      <c r="C139" s="17" t="n"/>
      <c r="D139" s="17" t="n"/>
      <c r="E139" s="18" t="n"/>
      <c r="F139" s="17" t="n"/>
      <c r="G139" s="17" t="n"/>
      <c r="H139" s="20">
        <f>IF(OR(F139="",G139=""),"",G139-F139)</f>
        <v/>
      </c>
      <c r="I139" s="20">
        <f>IF(H139="","",IF(H139=0,"Yes","Investigate"))</f>
        <v/>
      </c>
      <c r="J139" s="17" t="n"/>
      <c r="K139" s="17" t="n"/>
    </row>
    <row r="140">
      <c r="A140" s="17" t="n"/>
      <c r="B140" s="17" t="n"/>
      <c r="C140" s="17" t="n"/>
      <c r="D140" s="17" t="n"/>
      <c r="E140" s="18" t="n"/>
      <c r="F140" s="17" t="n"/>
      <c r="G140" s="17" t="n"/>
      <c r="H140" s="20">
        <f>IF(OR(F140="",G140=""),"",G140-F140)</f>
        <v/>
      </c>
      <c r="I140" s="20">
        <f>IF(H140="","",IF(H140=0,"Yes","Investigate"))</f>
        <v/>
      </c>
      <c r="J140" s="17" t="n"/>
      <c r="K140" s="17" t="n"/>
    </row>
    <row r="141">
      <c r="A141" s="17" t="n"/>
      <c r="B141" s="17" t="n"/>
      <c r="C141" s="17" t="n"/>
      <c r="D141" s="17" t="n"/>
      <c r="E141" s="18" t="n"/>
      <c r="F141" s="17" t="n"/>
      <c r="G141" s="17" t="n"/>
      <c r="H141" s="20">
        <f>IF(OR(F141="",G141=""),"",G141-F141)</f>
        <v/>
      </c>
      <c r="I141" s="20">
        <f>IF(H141="","",IF(H141=0,"Yes","Investigate"))</f>
        <v/>
      </c>
      <c r="J141" s="17" t="n"/>
      <c r="K141" s="17" t="n"/>
    </row>
    <row r="142">
      <c r="A142" s="17" t="n"/>
      <c r="B142" s="17" t="n"/>
      <c r="C142" s="17" t="n"/>
      <c r="D142" s="17" t="n"/>
      <c r="E142" s="18" t="n"/>
      <c r="F142" s="17" t="n"/>
      <c r="G142" s="17" t="n"/>
      <c r="H142" s="20">
        <f>IF(OR(F142="",G142=""),"",G142-F142)</f>
        <v/>
      </c>
      <c r="I142" s="20">
        <f>IF(H142="","",IF(H142=0,"Yes","Investigate"))</f>
        <v/>
      </c>
      <c r="J142" s="17" t="n"/>
      <c r="K142" s="17" t="n"/>
    </row>
    <row r="143">
      <c r="A143" s="17" t="n"/>
      <c r="B143" s="17" t="n"/>
      <c r="C143" s="17" t="n"/>
      <c r="D143" s="17" t="n"/>
      <c r="E143" s="18" t="n"/>
      <c r="F143" s="17" t="n"/>
      <c r="G143" s="17" t="n"/>
      <c r="H143" s="20">
        <f>IF(OR(F143="",G143=""),"",G143-F143)</f>
        <v/>
      </c>
      <c r="I143" s="20">
        <f>IF(H143="","",IF(H143=0,"Yes","Investigate"))</f>
        <v/>
      </c>
      <c r="J143" s="17" t="n"/>
      <c r="K143" s="17" t="n"/>
    </row>
    <row r="144">
      <c r="A144" s="17" t="n"/>
      <c r="B144" s="17" t="n"/>
      <c r="C144" s="17" t="n"/>
      <c r="D144" s="17" t="n"/>
      <c r="E144" s="18" t="n"/>
      <c r="F144" s="17" t="n"/>
      <c r="G144" s="17" t="n"/>
      <c r="H144" s="20">
        <f>IF(OR(F144="",G144=""),"",G144-F144)</f>
        <v/>
      </c>
      <c r="I144" s="20">
        <f>IF(H144="","",IF(H144=0,"Yes","Investigate"))</f>
        <v/>
      </c>
      <c r="J144" s="17" t="n"/>
      <c r="K144" s="17" t="n"/>
    </row>
    <row r="145">
      <c r="A145" s="17" t="n"/>
      <c r="B145" s="17" t="n"/>
      <c r="C145" s="17" t="n"/>
      <c r="D145" s="17" t="n"/>
      <c r="E145" s="18" t="n"/>
      <c r="F145" s="17" t="n"/>
      <c r="G145" s="17" t="n"/>
      <c r="H145" s="20">
        <f>IF(OR(F145="",G145=""),"",G145-F145)</f>
        <v/>
      </c>
      <c r="I145" s="20">
        <f>IF(H145="","",IF(H145=0,"Yes","Investigate"))</f>
        <v/>
      </c>
      <c r="J145" s="17" t="n"/>
      <c r="K145" s="17" t="n"/>
    </row>
    <row r="146">
      <c r="A146" s="17" t="n"/>
      <c r="B146" s="17" t="n"/>
      <c r="C146" s="17" t="n"/>
      <c r="D146" s="17" t="n"/>
      <c r="E146" s="18" t="n"/>
      <c r="F146" s="17" t="n"/>
      <c r="G146" s="17" t="n"/>
      <c r="H146" s="20">
        <f>IF(OR(F146="",G146=""),"",G146-F146)</f>
        <v/>
      </c>
      <c r="I146" s="20">
        <f>IF(H146="","",IF(H146=0,"Yes","Investigate"))</f>
        <v/>
      </c>
      <c r="J146" s="17" t="n"/>
      <c r="K146" s="17" t="n"/>
    </row>
    <row r="147">
      <c r="A147" s="17" t="n"/>
      <c r="B147" s="17" t="n"/>
      <c r="C147" s="17" t="n"/>
      <c r="D147" s="17" t="n"/>
      <c r="E147" s="18" t="n"/>
      <c r="F147" s="17" t="n"/>
      <c r="G147" s="17" t="n"/>
      <c r="H147" s="20">
        <f>IF(OR(F147="",G147=""),"",G147-F147)</f>
        <v/>
      </c>
      <c r="I147" s="20">
        <f>IF(H147="","",IF(H147=0,"Yes","Investigate"))</f>
        <v/>
      </c>
      <c r="J147" s="17" t="n"/>
      <c r="K147" s="17" t="n"/>
    </row>
    <row r="148">
      <c r="A148" s="17" t="n"/>
      <c r="B148" s="17" t="n"/>
      <c r="C148" s="17" t="n"/>
      <c r="D148" s="17" t="n"/>
      <c r="E148" s="18" t="n"/>
      <c r="F148" s="17" t="n"/>
      <c r="G148" s="17" t="n"/>
      <c r="H148" s="20">
        <f>IF(OR(F148="",G148=""),"",G148-F148)</f>
        <v/>
      </c>
      <c r="I148" s="20">
        <f>IF(H148="","",IF(H148=0,"Yes","Investigate"))</f>
        <v/>
      </c>
      <c r="J148" s="17" t="n"/>
      <c r="K148" s="17" t="n"/>
    </row>
    <row r="149">
      <c r="A149" s="17" t="n"/>
      <c r="B149" s="17" t="n"/>
      <c r="C149" s="17" t="n"/>
      <c r="D149" s="17" t="n"/>
      <c r="E149" s="18" t="n"/>
      <c r="F149" s="17" t="n"/>
      <c r="G149" s="17" t="n"/>
      <c r="H149" s="20">
        <f>IF(OR(F149="",G149=""),"",G149-F149)</f>
        <v/>
      </c>
      <c r="I149" s="20">
        <f>IF(H149="","",IF(H149=0,"Yes","Investigate"))</f>
        <v/>
      </c>
      <c r="J149" s="17" t="n"/>
      <c r="K149" s="17" t="n"/>
    </row>
    <row r="150">
      <c r="A150" s="17" t="n"/>
      <c r="B150" s="17" t="n"/>
      <c r="C150" s="17" t="n"/>
      <c r="D150" s="17" t="n"/>
      <c r="E150" s="18" t="n"/>
      <c r="F150" s="17" t="n"/>
      <c r="G150" s="17" t="n"/>
      <c r="H150" s="20">
        <f>IF(OR(F150="",G150=""),"",G150-F150)</f>
        <v/>
      </c>
      <c r="I150" s="20">
        <f>IF(H150="","",IF(H150=0,"Yes","Investigate"))</f>
        <v/>
      </c>
      <c r="J150" s="17" t="n"/>
      <c r="K150" s="17" t="n"/>
    </row>
    <row r="151">
      <c r="A151" s="17" t="n"/>
      <c r="B151" s="17" t="n"/>
      <c r="C151" s="17" t="n"/>
      <c r="D151" s="17" t="n"/>
      <c r="E151" s="18" t="n"/>
      <c r="F151" s="17" t="n"/>
      <c r="G151" s="17" t="n"/>
      <c r="H151" s="20">
        <f>IF(OR(F151="",G151=""),"",G151-F151)</f>
        <v/>
      </c>
      <c r="I151" s="20">
        <f>IF(H151="","",IF(H151=0,"Yes","Investigate"))</f>
        <v/>
      </c>
      <c r="J151" s="17" t="n"/>
      <c r="K151" s="17" t="n"/>
    </row>
    <row r="152">
      <c r="A152" s="17" t="n"/>
      <c r="B152" s="17" t="n"/>
      <c r="C152" s="17" t="n"/>
      <c r="D152" s="17" t="n"/>
      <c r="E152" s="18" t="n"/>
      <c r="F152" s="17" t="n"/>
      <c r="G152" s="17" t="n"/>
      <c r="H152" s="20">
        <f>IF(OR(F152="",G152=""),"",G152-F152)</f>
        <v/>
      </c>
      <c r="I152" s="20">
        <f>IF(H152="","",IF(H152=0,"Yes","Investigate"))</f>
        <v/>
      </c>
      <c r="J152" s="17" t="n"/>
      <c r="K152" s="17" t="n"/>
    </row>
    <row r="153">
      <c r="A153" s="17" t="n"/>
      <c r="B153" s="17" t="n"/>
      <c r="C153" s="17" t="n"/>
      <c r="D153" s="17" t="n"/>
      <c r="E153" s="18" t="n"/>
      <c r="F153" s="17" t="n"/>
      <c r="G153" s="17" t="n"/>
      <c r="H153" s="20">
        <f>IF(OR(F153="",G153=""),"",G153-F153)</f>
        <v/>
      </c>
      <c r="I153" s="20">
        <f>IF(H153="","",IF(H153=0,"Yes","Investigate"))</f>
        <v/>
      </c>
      <c r="J153" s="17" t="n"/>
      <c r="K153" s="17" t="n"/>
    </row>
    <row r="154">
      <c r="A154" s="17" t="n"/>
      <c r="B154" s="17" t="n"/>
      <c r="C154" s="17" t="n"/>
      <c r="D154" s="17" t="n"/>
      <c r="E154" s="18" t="n"/>
      <c r="F154" s="17" t="n"/>
      <c r="G154" s="17" t="n"/>
      <c r="H154" s="20">
        <f>IF(OR(F154="",G154=""),"",G154-F154)</f>
        <v/>
      </c>
      <c r="I154" s="20">
        <f>IF(H154="","",IF(H154=0,"Yes","Investigate"))</f>
        <v/>
      </c>
      <c r="J154" s="17" t="n"/>
      <c r="K154" s="17" t="n"/>
    </row>
    <row r="155">
      <c r="A155" s="17" t="n"/>
      <c r="B155" s="17" t="n"/>
      <c r="C155" s="17" t="n"/>
      <c r="D155" s="17" t="n"/>
      <c r="E155" s="18" t="n"/>
      <c r="F155" s="17" t="n"/>
      <c r="G155" s="17" t="n"/>
      <c r="H155" s="20">
        <f>IF(OR(F155="",G155=""),"",G155-F155)</f>
        <v/>
      </c>
      <c r="I155" s="20">
        <f>IF(H155="","",IF(H155=0,"Yes","Investigate"))</f>
        <v/>
      </c>
      <c r="J155" s="17" t="n"/>
      <c r="K155" s="17" t="n"/>
    </row>
    <row r="156">
      <c r="A156" s="17" t="n"/>
      <c r="B156" s="17" t="n"/>
      <c r="C156" s="17" t="n"/>
      <c r="D156" s="17" t="n"/>
      <c r="E156" s="18" t="n"/>
      <c r="F156" s="17" t="n"/>
      <c r="G156" s="17" t="n"/>
      <c r="H156" s="20">
        <f>IF(OR(F156="",G156=""),"",G156-F156)</f>
        <v/>
      </c>
      <c r="I156" s="20">
        <f>IF(H156="","",IF(H156=0,"Yes","Investigate"))</f>
        <v/>
      </c>
      <c r="J156" s="17" t="n"/>
      <c r="K156" s="17" t="n"/>
    </row>
    <row r="157">
      <c r="A157" s="17" t="n"/>
      <c r="B157" s="17" t="n"/>
      <c r="C157" s="17" t="n"/>
      <c r="D157" s="17" t="n"/>
      <c r="E157" s="18" t="n"/>
      <c r="F157" s="17" t="n"/>
      <c r="G157" s="17" t="n"/>
      <c r="H157" s="20">
        <f>IF(OR(F157="",G157=""),"",G157-F157)</f>
        <v/>
      </c>
      <c r="I157" s="20">
        <f>IF(H157="","",IF(H157=0,"Yes","Investigate"))</f>
        <v/>
      </c>
      <c r="J157" s="17" t="n"/>
      <c r="K157" s="17" t="n"/>
    </row>
    <row r="158">
      <c r="A158" s="17" t="n"/>
      <c r="B158" s="17" t="n"/>
      <c r="C158" s="17" t="n"/>
      <c r="D158" s="17" t="n"/>
      <c r="E158" s="18" t="n"/>
      <c r="F158" s="17" t="n"/>
      <c r="G158" s="17" t="n"/>
      <c r="H158" s="20">
        <f>IF(OR(F158="",G158=""),"",G158-F158)</f>
        <v/>
      </c>
      <c r="I158" s="20">
        <f>IF(H158="","",IF(H158=0,"Yes","Investigate"))</f>
        <v/>
      </c>
      <c r="J158" s="17" t="n"/>
      <c r="K158" s="17" t="n"/>
    </row>
    <row r="159">
      <c r="A159" s="17" t="n"/>
      <c r="B159" s="17" t="n"/>
      <c r="C159" s="17" t="n"/>
      <c r="D159" s="17" t="n"/>
      <c r="E159" s="18" t="n"/>
      <c r="F159" s="17" t="n"/>
      <c r="G159" s="17" t="n"/>
      <c r="H159" s="20">
        <f>IF(OR(F159="",G159=""),"",G159-F159)</f>
        <v/>
      </c>
      <c r="I159" s="20">
        <f>IF(H159="","",IF(H159=0,"Yes","Investigate"))</f>
        <v/>
      </c>
      <c r="J159" s="17" t="n"/>
      <c r="K159" s="17" t="n"/>
    </row>
    <row r="160">
      <c r="A160" s="17" t="n"/>
      <c r="B160" s="17" t="n"/>
      <c r="C160" s="17" t="n"/>
      <c r="D160" s="17" t="n"/>
      <c r="E160" s="18" t="n"/>
      <c r="F160" s="17" t="n"/>
      <c r="G160" s="17" t="n"/>
      <c r="H160" s="20">
        <f>IF(OR(F160="",G160=""),"",G160-F160)</f>
        <v/>
      </c>
      <c r="I160" s="20">
        <f>IF(H160="","",IF(H160=0,"Yes","Investigate"))</f>
        <v/>
      </c>
      <c r="J160" s="17" t="n"/>
      <c r="K160" s="17" t="n"/>
    </row>
    <row r="161">
      <c r="A161" s="17" t="n"/>
      <c r="B161" s="17" t="n"/>
      <c r="C161" s="17" t="n"/>
      <c r="D161" s="17" t="n"/>
      <c r="E161" s="18" t="n"/>
      <c r="F161" s="17" t="n"/>
      <c r="G161" s="17" t="n"/>
      <c r="H161" s="20">
        <f>IF(OR(F161="",G161=""),"",G161-F161)</f>
        <v/>
      </c>
      <c r="I161" s="20">
        <f>IF(H161="","",IF(H161=0,"Yes","Investigate"))</f>
        <v/>
      </c>
      <c r="J161" s="17" t="n"/>
      <c r="K161" s="17" t="n"/>
    </row>
    <row r="162">
      <c r="A162" s="17" t="n"/>
      <c r="B162" s="17" t="n"/>
      <c r="C162" s="17" t="n"/>
      <c r="D162" s="17" t="n"/>
      <c r="E162" s="18" t="n"/>
      <c r="F162" s="17" t="n"/>
      <c r="G162" s="17" t="n"/>
      <c r="H162" s="20">
        <f>IF(OR(F162="",G162=""),"",G162-F162)</f>
        <v/>
      </c>
      <c r="I162" s="20">
        <f>IF(H162="","",IF(H162=0,"Yes","Investigate"))</f>
        <v/>
      </c>
      <c r="J162" s="17" t="n"/>
      <c r="K162" s="17" t="n"/>
    </row>
    <row r="163">
      <c r="A163" s="17" t="n"/>
      <c r="B163" s="17" t="n"/>
      <c r="C163" s="17" t="n"/>
      <c r="D163" s="17" t="n"/>
      <c r="E163" s="18" t="n"/>
      <c r="F163" s="17" t="n"/>
      <c r="G163" s="17" t="n"/>
      <c r="H163" s="20">
        <f>IF(OR(F163="",G163=""),"",G163-F163)</f>
        <v/>
      </c>
      <c r="I163" s="20">
        <f>IF(H163="","",IF(H163=0,"Yes","Investigate"))</f>
        <v/>
      </c>
      <c r="J163" s="17" t="n"/>
      <c r="K163" s="17" t="n"/>
    </row>
    <row r="164">
      <c r="A164" s="17" t="n"/>
      <c r="B164" s="17" t="n"/>
      <c r="C164" s="17" t="n"/>
      <c r="D164" s="17" t="n"/>
      <c r="E164" s="18" t="n"/>
      <c r="F164" s="17" t="n"/>
      <c r="G164" s="17" t="n"/>
      <c r="H164" s="20">
        <f>IF(OR(F164="",G164=""),"",G164-F164)</f>
        <v/>
      </c>
      <c r="I164" s="20">
        <f>IF(H164="","",IF(H164=0,"Yes","Investigate"))</f>
        <v/>
      </c>
      <c r="J164" s="17" t="n"/>
      <c r="K164" s="17" t="n"/>
    </row>
    <row r="165">
      <c r="A165" s="17" t="n"/>
      <c r="B165" s="17" t="n"/>
      <c r="C165" s="17" t="n"/>
      <c r="D165" s="17" t="n"/>
      <c r="E165" s="18" t="n"/>
      <c r="F165" s="17" t="n"/>
      <c r="G165" s="17" t="n"/>
      <c r="H165" s="20">
        <f>IF(OR(F165="",G165=""),"",G165-F165)</f>
        <v/>
      </c>
      <c r="I165" s="20">
        <f>IF(H165="","",IF(H165=0,"Yes","Investigate"))</f>
        <v/>
      </c>
      <c r="J165" s="17" t="n"/>
      <c r="K165" s="17" t="n"/>
    </row>
    <row r="166">
      <c r="A166" s="17" t="n"/>
      <c r="B166" s="17" t="n"/>
      <c r="C166" s="17" t="n"/>
      <c r="D166" s="17" t="n"/>
      <c r="E166" s="18" t="n"/>
      <c r="F166" s="17" t="n"/>
      <c r="G166" s="17" t="n"/>
      <c r="H166" s="20">
        <f>IF(OR(F166="",G166=""),"",G166-F166)</f>
        <v/>
      </c>
      <c r="I166" s="20">
        <f>IF(H166="","",IF(H166=0,"Yes","Investigate"))</f>
        <v/>
      </c>
      <c r="J166" s="17" t="n"/>
      <c r="K166" s="17" t="n"/>
    </row>
    <row r="167">
      <c r="A167" s="17" t="n"/>
      <c r="B167" s="17" t="n"/>
      <c r="C167" s="17" t="n"/>
      <c r="D167" s="17" t="n"/>
      <c r="E167" s="18" t="n"/>
      <c r="F167" s="17" t="n"/>
      <c r="G167" s="17" t="n"/>
      <c r="H167" s="20">
        <f>IF(OR(F167="",G167=""),"",G167-F167)</f>
        <v/>
      </c>
      <c r="I167" s="20">
        <f>IF(H167="","",IF(H167=0,"Yes","Investigate"))</f>
        <v/>
      </c>
      <c r="J167" s="17" t="n"/>
      <c r="K167" s="17" t="n"/>
    </row>
    <row r="168">
      <c r="A168" s="17" t="n"/>
      <c r="B168" s="17" t="n"/>
      <c r="C168" s="17" t="n"/>
      <c r="D168" s="17" t="n"/>
      <c r="E168" s="18" t="n"/>
      <c r="F168" s="17" t="n"/>
      <c r="G168" s="17" t="n"/>
      <c r="H168" s="20">
        <f>IF(OR(F168="",G168=""),"",G168-F168)</f>
        <v/>
      </c>
      <c r="I168" s="20">
        <f>IF(H168="","",IF(H168=0,"Yes","Investigate"))</f>
        <v/>
      </c>
      <c r="J168" s="17" t="n"/>
      <c r="K168" s="17" t="n"/>
    </row>
    <row r="169">
      <c r="A169" s="17" t="n"/>
      <c r="B169" s="17" t="n"/>
      <c r="C169" s="17" t="n"/>
      <c r="D169" s="17" t="n"/>
      <c r="E169" s="18" t="n"/>
      <c r="F169" s="17" t="n"/>
      <c r="G169" s="17" t="n"/>
      <c r="H169" s="20">
        <f>IF(OR(F169="",G169=""),"",G169-F169)</f>
        <v/>
      </c>
      <c r="I169" s="20">
        <f>IF(H169="","",IF(H169=0,"Yes","Investigate"))</f>
        <v/>
      </c>
      <c r="J169" s="17" t="n"/>
      <c r="K169" s="17" t="n"/>
    </row>
    <row r="170">
      <c r="A170" s="17" t="n"/>
      <c r="B170" s="17" t="n"/>
      <c r="C170" s="17" t="n"/>
      <c r="D170" s="17" t="n"/>
      <c r="E170" s="18" t="n"/>
      <c r="F170" s="17" t="n"/>
      <c r="G170" s="17" t="n"/>
      <c r="H170" s="20">
        <f>IF(OR(F170="",G170=""),"",G170-F170)</f>
        <v/>
      </c>
      <c r="I170" s="20">
        <f>IF(H170="","",IF(H170=0,"Yes","Investigate"))</f>
        <v/>
      </c>
      <c r="J170" s="17" t="n"/>
      <c r="K170" s="17" t="n"/>
    </row>
    <row r="171">
      <c r="A171" s="17" t="n"/>
      <c r="B171" s="17" t="n"/>
      <c r="C171" s="17" t="n"/>
      <c r="D171" s="17" t="n"/>
      <c r="E171" s="18" t="n"/>
      <c r="F171" s="17" t="n"/>
      <c r="G171" s="17" t="n"/>
      <c r="H171" s="20">
        <f>IF(OR(F171="",G171=""),"",G171-F171)</f>
        <v/>
      </c>
      <c r="I171" s="20">
        <f>IF(H171="","",IF(H171=0,"Yes","Investigate"))</f>
        <v/>
      </c>
      <c r="J171" s="17" t="n"/>
      <c r="K171" s="17" t="n"/>
    </row>
    <row r="172">
      <c r="A172" s="17" t="n"/>
      <c r="B172" s="17" t="n"/>
      <c r="C172" s="17" t="n"/>
      <c r="D172" s="17" t="n"/>
      <c r="E172" s="18" t="n"/>
      <c r="F172" s="17" t="n"/>
      <c r="G172" s="17" t="n"/>
      <c r="H172" s="20">
        <f>IF(OR(F172="",G172=""),"",G172-F172)</f>
        <v/>
      </c>
      <c r="I172" s="20">
        <f>IF(H172="","",IF(H172=0,"Yes","Investigate"))</f>
        <v/>
      </c>
      <c r="J172" s="17" t="n"/>
      <c r="K172" s="17" t="n"/>
    </row>
    <row r="173">
      <c r="A173" s="17" t="n"/>
      <c r="B173" s="17" t="n"/>
      <c r="C173" s="17" t="n"/>
      <c r="D173" s="17" t="n"/>
      <c r="E173" s="18" t="n"/>
      <c r="F173" s="17" t="n"/>
      <c r="G173" s="17" t="n"/>
      <c r="H173" s="20">
        <f>IF(OR(F173="",G173=""),"",G173-F173)</f>
        <v/>
      </c>
      <c r="I173" s="20">
        <f>IF(H173="","",IF(H173=0,"Yes","Investigate"))</f>
        <v/>
      </c>
      <c r="J173" s="17" t="n"/>
      <c r="K173" s="17" t="n"/>
    </row>
    <row r="174">
      <c r="A174" s="17" t="n"/>
      <c r="B174" s="17" t="n"/>
      <c r="C174" s="17" t="n"/>
      <c r="D174" s="17" t="n"/>
      <c r="E174" s="18" t="n"/>
      <c r="F174" s="17" t="n"/>
      <c r="G174" s="17" t="n"/>
      <c r="H174" s="20">
        <f>IF(OR(F174="",G174=""),"",G174-F174)</f>
        <v/>
      </c>
      <c r="I174" s="20">
        <f>IF(H174="","",IF(H174=0,"Yes","Investigate"))</f>
        <v/>
      </c>
      <c r="J174" s="17" t="n"/>
      <c r="K174" s="17" t="n"/>
    </row>
    <row r="175">
      <c r="A175" s="17" t="n"/>
      <c r="B175" s="17" t="n"/>
      <c r="C175" s="17" t="n"/>
      <c r="D175" s="17" t="n"/>
      <c r="E175" s="18" t="n"/>
      <c r="F175" s="17" t="n"/>
      <c r="G175" s="17" t="n"/>
      <c r="H175" s="20">
        <f>IF(OR(F175="",G175=""),"",G175-F175)</f>
        <v/>
      </c>
      <c r="I175" s="20">
        <f>IF(H175="","",IF(H175=0,"Yes","Investigate"))</f>
        <v/>
      </c>
      <c r="J175" s="17" t="n"/>
      <c r="K175" s="17" t="n"/>
    </row>
    <row r="176">
      <c r="A176" s="17" t="n"/>
      <c r="B176" s="17" t="n"/>
      <c r="C176" s="17" t="n"/>
      <c r="D176" s="17" t="n"/>
      <c r="E176" s="18" t="n"/>
      <c r="F176" s="17" t="n"/>
      <c r="G176" s="17" t="n"/>
      <c r="H176" s="20">
        <f>IF(OR(F176="",G176=""),"",G176-F176)</f>
        <v/>
      </c>
      <c r="I176" s="20">
        <f>IF(H176="","",IF(H176=0,"Yes","Investigate"))</f>
        <v/>
      </c>
      <c r="J176" s="17" t="n"/>
      <c r="K176" s="17" t="n"/>
    </row>
    <row r="177">
      <c r="A177" s="17" t="n"/>
      <c r="B177" s="17" t="n"/>
      <c r="C177" s="17" t="n"/>
      <c r="D177" s="17" t="n"/>
      <c r="E177" s="18" t="n"/>
      <c r="F177" s="17" t="n"/>
      <c r="G177" s="17" t="n"/>
      <c r="H177" s="20">
        <f>IF(OR(F177="",G177=""),"",G177-F177)</f>
        <v/>
      </c>
      <c r="I177" s="20">
        <f>IF(H177="","",IF(H177=0,"Yes","Investigate"))</f>
        <v/>
      </c>
      <c r="J177" s="17" t="n"/>
      <c r="K177" s="17" t="n"/>
    </row>
    <row r="178">
      <c r="A178" s="17" t="n"/>
      <c r="B178" s="17" t="n"/>
      <c r="C178" s="17" t="n"/>
      <c r="D178" s="17" t="n"/>
      <c r="E178" s="18" t="n"/>
      <c r="F178" s="17" t="n"/>
      <c r="G178" s="17" t="n"/>
      <c r="H178" s="20">
        <f>IF(OR(F178="",G178=""),"",G178-F178)</f>
        <v/>
      </c>
      <c r="I178" s="20">
        <f>IF(H178="","",IF(H178=0,"Yes","Investigate"))</f>
        <v/>
      </c>
      <c r="J178" s="17" t="n"/>
      <c r="K178" s="17" t="n"/>
    </row>
    <row r="179">
      <c r="A179" s="17" t="n"/>
      <c r="B179" s="17" t="n"/>
      <c r="C179" s="17" t="n"/>
      <c r="D179" s="17" t="n"/>
      <c r="E179" s="18" t="n"/>
      <c r="F179" s="17" t="n"/>
      <c r="G179" s="17" t="n"/>
      <c r="H179" s="20">
        <f>IF(OR(F179="",G179=""),"",G179-F179)</f>
        <v/>
      </c>
      <c r="I179" s="20">
        <f>IF(H179="","",IF(H179=0,"Yes","Investigate"))</f>
        <v/>
      </c>
      <c r="J179" s="17" t="n"/>
      <c r="K179" s="17" t="n"/>
    </row>
    <row r="180">
      <c r="A180" s="17" t="n"/>
      <c r="B180" s="17" t="n"/>
      <c r="C180" s="17" t="n"/>
      <c r="D180" s="17" t="n"/>
      <c r="E180" s="18" t="n"/>
      <c r="F180" s="17" t="n"/>
      <c r="G180" s="17" t="n"/>
      <c r="H180" s="20">
        <f>IF(OR(F180="",G180=""),"",G180-F180)</f>
        <v/>
      </c>
      <c r="I180" s="20">
        <f>IF(H180="","",IF(H180=0,"Yes","Investigate"))</f>
        <v/>
      </c>
      <c r="J180" s="17" t="n"/>
      <c r="K180" s="17" t="n"/>
    </row>
    <row r="181">
      <c r="A181" s="17" t="n"/>
      <c r="B181" s="17" t="n"/>
      <c r="C181" s="17" t="n"/>
      <c r="D181" s="17" t="n"/>
      <c r="E181" s="18" t="n"/>
      <c r="F181" s="17" t="n"/>
      <c r="G181" s="17" t="n"/>
      <c r="H181" s="20">
        <f>IF(OR(F181="",G181=""),"",G181-F181)</f>
        <v/>
      </c>
      <c r="I181" s="20">
        <f>IF(H181="","",IF(H181=0,"Yes","Investigate"))</f>
        <v/>
      </c>
      <c r="J181" s="17" t="n"/>
      <c r="K181" s="17" t="n"/>
    </row>
    <row r="182">
      <c r="A182" s="17" t="n"/>
      <c r="B182" s="17" t="n"/>
      <c r="C182" s="17" t="n"/>
      <c r="D182" s="17" t="n"/>
      <c r="E182" s="18" t="n"/>
      <c r="F182" s="17" t="n"/>
      <c r="G182" s="17" t="n"/>
      <c r="H182" s="20">
        <f>IF(OR(F182="",G182=""),"",G182-F182)</f>
        <v/>
      </c>
      <c r="I182" s="20">
        <f>IF(H182="","",IF(H182=0,"Yes","Investigate"))</f>
        <v/>
      </c>
      <c r="J182" s="17" t="n"/>
      <c r="K182" s="17" t="n"/>
    </row>
    <row r="183">
      <c r="A183" s="17" t="n"/>
      <c r="B183" s="17" t="n"/>
      <c r="C183" s="17" t="n"/>
      <c r="D183" s="17" t="n"/>
      <c r="E183" s="18" t="n"/>
      <c r="F183" s="17" t="n"/>
      <c r="G183" s="17" t="n"/>
      <c r="H183" s="20">
        <f>IF(OR(F183="",G183=""),"",G183-F183)</f>
        <v/>
      </c>
      <c r="I183" s="20">
        <f>IF(H183="","",IF(H183=0,"Yes","Investigate"))</f>
        <v/>
      </c>
      <c r="J183" s="17" t="n"/>
      <c r="K183" s="17" t="n"/>
    </row>
    <row r="184">
      <c r="A184" s="17" t="n"/>
      <c r="B184" s="17" t="n"/>
      <c r="C184" s="17" t="n"/>
      <c r="D184" s="17" t="n"/>
      <c r="E184" s="18" t="n"/>
      <c r="F184" s="17" t="n"/>
      <c r="G184" s="17" t="n"/>
      <c r="H184" s="20">
        <f>IF(OR(F184="",G184=""),"",G184-F184)</f>
        <v/>
      </c>
      <c r="I184" s="20">
        <f>IF(H184="","",IF(H184=0,"Yes","Investigate"))</f>
        <v/>
      </c>
      <c r="J184" s="17" t="n"/>
      <c r="K184" s="17" t="n"/>
    </row>
    <row r="185">
      <c r="A185" s="17" t="n"/>
      <c r="B185" s="17" t="n"/>
      <c r="C185" s="17" t="n"/>
      <c r="D185" s="17" t="n"/>
      <c r="E185" s="18" t="n"/>
      <c r="F185" s="17" t="n"/>
      <c r="G185" s="17" t="n"/>
      <c r="H185" s="20">
        <f>IF(OR(F185="",G185=""),"",G185-F185)</f>
        <v/>
      </c>
      <c r="I185" s="20">
        <f>IF(H185="","",IF(H185=0,"Yes","Investigate"))</f>
        <v/>
      </c>
      <c r="J185" s="17" t="n"/>
      <c r="K185" s="17" t="n"/>
    </row>
    <row r="186">
      <c r="A186" s="17" t="n"/>
      <c r="B186" s="17" t="n"/>
      <c r="C186" s="17" t="n"/>
      <c r="D186" s="17" t="n"/>
      <c r="E186" s="18" t="n"/>
      <c r="F186" s="17" t="n"/>
      <c r="G186" s="17" t="n"/>
      <c r="H186" s="20">
        <f>IF(OR(F186="",G186=""),"",G186-F186)</f>
        <v/>
      </c>
      <c r="I186" s="20">
        <f>IF(H186="","",IF(H186=0,"Yes","Investigate"))</f>
        <v/>
      </c>
      <c r="J186" s="17" t="n"/>
      <c r="K186" s="17" t="n"/>
    </row>
    <row r="187">
      <c r="A187" s="17" t="n"/>
      <c r="B187" s="17" t="n"/>
      <c r="C187" s="17" t="n"/>
      <c r="D187" s="17" t="n"/>
      <c r="E187" s="18" t="n"/>
      <c r="F187" s="17" t="n"/>
      <c r="G187" s="17" t="n"/>
      <c r="H187" s="20">
        <f>IF(OR(F187="",G187=""),"",G187-F187)</f>
        <v/>
      </c>
      <c r="I187" s="20">
        <f>IF(H187="","",IF(H187=0,"Yes","Investigate"))</f>
        <v/>
      </c>
      <c r="J187" s="17" t="n"/>
      <c r="K187" s="17" t="n"/>
    </row>
    <row r="188">
      <c r="A188" s="17" t="n"/>
      <c r="B188" s="17" t="n"/>
      <c r="C188" s="17" t="n"/>
      <c r="D188" s="17" t="n"/>
      <c r="E188" s="18" t="n"/>
      <c r="F188" s="17" t="n"/>
      <c r="G188" s="17" t="n"/>
      <c r="H188" s="20">
        <f>IF(OR(F188="",G188=""),"",G188-F188)</f>
        <v/>
      </c>
      <c r="I188" s="20">
        <f>IF(H188="","",IF(H188=0,"Yes","Investigate"))</f>
        <v/>
      </c>
      <c r="J188" s="17" t="n"/>
      <c r="K188" s="17" t="n"/>
    </row>
    <row r="189">
      <c r="A189" s="17" t="n"/>
      <c r="B189" s="17" t="n"/>
      <c r="C189" s="17" t="n"/>
      <c r="D189" s="17" t="n"/>
      <c r="E189" s="18" t="n"/>
      <c r="F189" s="17" t="n"/>
      <c r="G189" s="17" t="n"/>
      <c r="H189" s="20">
        <f>IF(OR(F189="",G189=""),"",G189-F189)</f>
        <v/>
      </c>
      <c r="I189" s="20">
        <f>IF(H189="","",IF(H189=0,"Yes","Investigate"))</f>
        <v/>
      </c>
      <c r="J189" s="17" t="n"/>
      <c r="K189" s="17" t="n"/>
    </row>
    <row r="190">
      <c r="A190" s="17" t="n"/>
      <c r="B190" s="17" t="n"/>
      <c r="C190" s="17" t="n"/>
      <c r="D190" s="17" t="n"/>
      <c r="E190" s="18" t="n"/>
      <c r="F190" s="17" t="n"/>
      <c r="G190" s="17" t="n"/>
      <c r="H190" s="20">
        <f>IF(OR(F190="",G190=""),"",G190-F190)</f>
        <v/>
      </c>
      <c r="I190" s="20">
        <f>IF(H190="","",IF(H190=0,"Yes","Investigate"))</f>
        <v/>
      </c>
      <c r="J190" s="17" t="n"/>
      <c r="K190" s="17" t="n"/>
    </row>
    <row r="191">
      <c r="A191" s="17" t="n"/>
      <c r="B191" s="17" t="n"/>
      <c r="C191" s="17" t="n"/>
      <c r="D191" s="17" t="n"/>
      <c r="E191" s="18" t="n"/>
      <c r="F191" s="17" t="n"/>
      <c r="G191" s="17" t="n"/>
      <c r="H191" s="20">
        <f>IF(OR(F191="",G191=""),"",G191-F191)</f>
        <v/>
      </c>
      <c r="I191" s="20">
        <f>IF(H191="","",IF(H191=0,"Yes","Investigate"))</f>
        <v/>
      </c>
      <c r="J191" s="17" t="n"/>
      <c r="K191" s="17" t="n"/>
    </row>
    <row r="192">
      <c r="A192" s="17" t="n"/>
      <c r="B192" s="17" t="n"/>
      <c r="C192" s="17" t="n"/>
      <c r="D192" s="17" t="n"/>
      <c r="E192" s="18" t="n"/>
      <c r="F192" s="17" t="n"/>
      <c r="G192" s="17" t="n"/>
      <c r="H192" s="20">
        <f>IF(OR(F192="",G192=""),"",G192-F192)</f>
        <v/>
      </c>
      <c r="I192" s="20">
        <f>IF(H192="","",IF(H192=0,"Yes","Investigate"))</f>
        <v/>
      </c>
      <c r="J192" s="17" t="n"/>
      <c r="K192" s="17" t="n"/>
    </row>
    <row r="193">
      <c r="A193" s="17" t="n"/>
      <c r="B193" s="17" t="n"/>
      <c r="C193" s="17" t="n"/>
      <c r="D193" s="17" t="n"/>
      <c r="E193" s="18" t="n"/>
      <c r="F193" s="17" t="n"/>
      <c r="G193" s="17" t="n"/>
      <c r="H193" s="20">
        <f>IF(OR(F193="",G193=""),"",G193-F193)</f>
        <v/>
      </c>
      <c r="I193" s="20">
        <f>IF(H193="","",IF(H193=0,"Yes","Investigate"))</f>
        <v/>
      </c>
      <c r="J193" s="17" t="n"/>
      <c r="K193" s="17" t="n"/>
    </row>
    <row r="194">
      <c r="A194" s="17" t="n"/>
      <c r="B194" s="17" t="n"/>
      <c r="C194" s="17" t="n"/>
      <c r="D194" s="17" t="n"/>
      <c r="E194" s="18" t="n"/>
      <c r="F194" s="17" t="n"/>
      <c r="G194" s="17" t="n"/>
      <c r="H194" s="20">
        <f>IF(OR(F194="",G194=""),"",G194-F194)</f>
        <v/>
      </c>
      <c r="I194" s="20">
        <f>IF(H194="","",IF(H194=0,"Yes","Investigate"))</f>
        <v/>
      </c>
      <c r="J194" s="17" t="n"/>
      <c r="K194" s="17" t="n"/>
    </row>
    <row r="195">
      <c r="A195" s="17" t="n"/>
      <c r="B195" s="17" t="n"/>
      <c r="C195" s="17" t="n"/>
      <c r="D195" s="17" t="n"/>
      <c r="E195" s="18" t="n"/>
      <c r="F195" s="17" t="n"/>
      <c r="G195" s="17" t="n"/>
      <c r="H195" s="20">
        <f>IF(OR(F195="",G195=""),"",G195-F195)</f>
        <v/>
      </c>
      <c r="I195" s="20">
        <f>IF(H195="","",IF(H195=0,"Yes","Investigate"))</f>
        <v/>
      </c>
      <c r="J195" s="17" t="n"/>
      <c r="K195" s="17" t="n"/>
    </row>
    <row r="196">
      <c r="A196" s="17" t="n"/>
      <c r="B196" s="17" t="n"/>
      <c r="C196" s="17" t="n"/>
      <c r="D196" s="17" t="n"/>
      <c r="E196" s="18" t="n"/>
      <c r="F196" s="17" t="n"/>
      <c r="G196" s="17" t="n"/>
      <c r="H196" s="20">
        <f>IF(OR(F196="",G196=""),"",G196-F196)</f>
        <v/>
      </c>
      <c r="I196" s="20">
        <f>IF(H196="","",IF(H196=0,"Yes","Investigate"))</f>
        <v/>
      </c>
      <c r="J196" s="17" t="n"/>
      <c r="K196" s="17" t="n"/>
    </row>
    <row r="197">
      <c r="A197" s="17" t="n"/>
      <c r="B197" s="17" t="n"/>
      <c r="C197" s="17" t="n"/>
      <c r="D197" s="17" t="n"/>
      <c r="E197" s="18" t="n"/>
      <c r="F197" s="17" t="n"/>
      <c r="G197" s="17" t="n"/>
      <c r="H197" s="20">
        <f>IF(OR(F197="",G197=""),"",G197-F197)</f>
        <v/>
      </c>
      <c r="I197" s="20">
        <f>IF(H197="","",IF(H197=0,"Yes","Investigate"))</f>
        <v/>
      </c>
      <c r="J197" s="17" t="n"/>
      <c r="K197" s="17" t="n"/>
    </row>
    <row r="198">
      <c r="A198" s="17" t="n"/>
      <c r="B198" s="17" t="n"/>
      <c r="C198" s="17" t="n"/>
      <c r="D198" s="17" t="n"/>
      <c r="E198" s="18" t="n"/>
      <c r="F198" s="17" t="n"/>
      <c r="G198" s="17" t="n"/>
      <c r="H198" s="20">
        <f>IF(OR(F198="",G198=""),"",G198-F198)</f>
        <v/>
      </c>
      <c r="I198" s="20">
        <f>IF(H198="","",IF(H198=0,"Yes","Investigate"))</f>
        <v/>
      </c>
      <c r="J198" s="17" t="n"/>
      <c r="K198" s="17" t="n"/>
    </row>
    <row r="199">
      <c r="A199" s="17" t="n"/>
      <c r="B199" s="17" t="n"/>
      <c r="C199" s="17" t="n"/>
      <c r="D199" s="17" t="n"/>
      <c r="E199" s="18" t="n"/>
      <c r="F199" s="17" t="n"/>
      <c r="G199" s="17" t="n"/>
      <c r="H199" s="20">
        <f>IF(OR(F199="",G199=""),"",G199-F199)</f>
        <v/>
      </c>
      <c r="I199" s="20">
        <f>IF(H199="","",IF(H199=0,"Yes","Investigate"))</f>
        <v/>
      </c>
      <c r="J199" s="17" t="n"/>
      <c r="K199" s="17" t="n"/>
    </row>
    <row r="200">
      <c r="A200" s="17" t="n"/>
      <c r="B200" s="17" t="n"/>
      <c r="C200" s="17" t="n"/>
      <c r="D200" s="17" t="n"/>
      <c r="E200" s="18" t="n"/>
      <c r="F200" s="17" t="n"/>
      <c r="G200" s="17" t="n"/>
      <c r="H200" s="20">
        <f>IF(OR(F200="",G200=""),"",G200-F200)</f>
        <v/>
      </c>
      <c r="I200" s="20">
        <f>IF(H200="","",IF(H200=0,"Yes","Investigate"))</f>
        <v/>
      </c>
      <c r="J200" s="17" t="n"/>
      <c r="K200" s="17" t="n"/>
    </row>
    <row r="201">
      <c r="A201" s="17" t="n"/>
      <c r="B201" s="17" t="n"/>
      <c r="C201" s="17" t="n"/>
      <c r="D201" s="17" t="n"/>
      <c r="E201" s="18" t="n"/>
      <c r="F201" s="17" t="n"/>
      <c r="G201" s="17" t="n"/>
      <c r="H201" s="20">
        <f>IF(OR(F201="",G201=""),"",G201-F201)</f>
        <v/>
      </c>
      <c r="I201" s="20">
        <f>IF(H201="","",IF(H201=0,"Yes","Investigate"))</f>
        <v/>
      </c>
      <c r="J201" s="17" t="n"/>
      <c r="K201" s="17" t="n"/>
    </row>
    <row r="202">
      <c r="A202" s="17" t="n"/>
      <c r="B202" s="17" t="n"/>
      <c r="C202" s="17" t="n"/>
      <c r="D202" s="17" t="n"/>
      <c r="E202" s="18" t="n"/>
      <c r="F202" s="17" t="n"/>
      <c r="G202" s="17" t="n"/>
      <c r="H202" s="20">
        <f>IF(OR(F202="",G202=""),"",G202-F202)</f>
        <v/>
      </c>
      <c r="I202" s="20">
        <f>IF(H202="","",IF(H202=0,"Yes","Investigate"))</f>
        <v/>
      </c>
      <c r="J202" s="17" t="n"/>
      <c r="K202" s="17" t="n"/>
    </row>
    <row r="203">
      <c r="A203" s="17" t="n"/>
      <c r="B203" s="17" t="n"/>
      <c r="C203" s="17" t="n"/>
      <c r="D203" s="17" t="n"/>
      <c r="E203" s="18" t="n"/>
      <c r="F203" s="17" t="n"/>
      <c r="G203" s="17" t="n"/>
      <c r="H203" s="20">
        <f>IF(OR(F203="",G203=""),"",G203-F203)</f>
        <v/>
      </c>
      <c r="I203" s="20">
        <f>IF(H203="","",IF(H203=0,"Yes","Investigate"))</f>
        <v/>
      </c>
      <c r="J203" s="17" t="n"/>
      <c r="K203" s="17" t="n"/>
    </row>
    <row r="204">
      <c r="A204" s="17" t="n"/>
      <c r="B204" s="17" t="n"/>
      <c r="C204" s="17" t="n"/>
      <c r="D204" s="17" t="n"/>
      <c r="E204" s="18" t="n"/>
      <c r="F204" s="17" t="n"/>
      <c r="G204" s="17" t="n"/>
      <c r="H204" s="20">
        <f>IF(OR(F204="",G204=""),"",G204-F204)</f>
        <v/>
      </c>
      <c r="I204" s="20">
        <f>IF(H204="","",IF(H204=0,"Yes","Investigate"))</f>
        <v/>
      </c>
      <c r="J204" s="17" t="n"/>
      <c r="K204" s="17" t="n"/>
    </row>
    <row r="205">
      <c r="A205" s="17" t="n"/>
      <c r="B205" s="17" t="n"/>
      <c r="C205" s="17" t="n"/>
      <c r="D205" s="17" t="n"/>
      <c r="E205" s="18" t="n"/>
      <c r="F205" s="17" t="n"/>
      <c r="G205" s="17" t="n"/>
      <c r="H205" s="20">
        <f>IF(OR(F205="",G205=""),"",G205-F205)</f>
        <v/>
      </c>
      <c r="I205" s="20">
        <f>IF(H205="","",IF(H205=0,"Yes","Investigate"))</f>
        <v/>
      </c>
      <c r="J205" s="17" t="n"/>
      <c r="K205" s="17" t="n"/>
    </row>
    <row r="206">
      <c r="A206" s="17" t="n"/>
      <c r="B206" s="17" t="n"/>
      <c r="C206" s="17" t="n"/>
      <c r="D206" s="17" t="n"/>
      <c r="E206" s="18" t="n"/>
      <c r="F206" s="17" t="n"/>
      <c r="G206" s="17" t="n"/>
      <c r="H206" s="20">
        <f>IF(OR(F206="",G206=""),"",G206-F206)</f>
        <v/>
      </c>
      <c r="I206" s="20">
        <f>IF(H206="","",IF(H206=0,"Yes","Investigate"))</f>
        <v/>
      </c>
      <c r="J206" s="17" t="n"/>
      <c r="K206" s="17" t="n"/>
    </row>
    <row r="207">
      <c r="A207" s="17" t="n"/>
      <c r="B207" s="17" t="n"/>
      <c r="C207" s="17" t="n"/>
      <c r="D207" s="17" t="n"/>
      <c r="E207" s="18" t="n"/>
      <c r="F207" s="17" t="n"/>
      <c r="G207" s="17" t="n"/>
      <c r="H207" s="20">
        <f>IF(OR(F207="",G207=""),"",G207-F207)</f>
        <v/>
      </c>
      <c r="I207" s="20">
        <f>IF(H207="","",IF(H207=0,"Yes","Investigate"))</f>
        <v/>
      </c>
      <c r="J207" s="17" t="n"/>
      <c r="K207" s="17" t="n"/>
    </row>
    <row r="208">
      <c r="A208" s="17" t="n"/>
      <c r="B208" s="17" t="n"/>
      <c r="C208" s="17" t="n"/>
      <c r="D208" s="17" t="n"/>
      <c r="E208" s="18" t="n"/>
      <c r="F208" s="17" t="n"/>
      <c r="G208" s="17" t="n"/>
      <c r="H208" s="20">
        <f>IF(OR(F208="",G208=""),"",G208-F208)</f>
        <v/>
      </c>
      <c r="I208" s="20">
        <f>IF(H208="","",IF(H208=0,"Yes","Investigate"))</f>
        <v/>
      </c>
      <c r="J208" s="17" t="n"/>
      <c r="K208" s="17" t="n"/>
    </row>
    <row r="209">
      <c r="A209" s="17" t="n"/>
      <c r="B209" s="17" t="n"/>
      <c r="C209" s="17" t="n"/>
      <c r="D209" s="17" t="n"/>
      <c r="E209" s="18" t="n"/>
      <c r="F209" s="17" t="n"/>
      <c r="G209" s="17" t="n"/>
      <c r="H209" s="20">
        <f>IF(OR(F209="",G209=""),"",G209-F209)</f>
        <v/>
      </c>
      <c r="I209" s="20">
        <f>IF(H209="","",IF(H209=0,"Yes","Investigate"))</f>
        <v/>
      </c>
      <c r="J209" s="17" t="n"/>
      <c r="K209" s="17" t="n"/>
    </row>
    <row r="210">
      <c r="A210" s="17" t="n"/>
      <c r="B210" s="17" t="n"/>
      <c r="C210" s="17" t="n"/>
      <c r="D210" s="17" t="n"/>
      <c r="E210" s="18" t="n"/>
      <c r="F210" s="17" t="n"/>
      <c r="G210" s="17" t="n"/>
      <c r="H210" s="20">
        <f>IF(OR(F210="",G210=""),"",G210-F210)</f>
        <v/>
      </c>
      <c r="I210" s="20">
        <f>IF(H210="","",IF(H210=0,"Yes","Investigate"))</f>
        <v/>
      </c>
      <c r="J210" s="17" t="n"/>
      <c r="K210" s="17" t="n"/>
    </row>
    <row r="211">
      <c r="A211" s="17" t="n"/>
      <c r="B211" s="17" t="n"/>
      <c r="C211" s="17" t="n"/>
      <c r="D211" s="17" t="n"/>
      <c r="E211" s="18" t="n"/>
      <c r="F211" s="17" t="n"/>
      <c r="G211" s="17" t="n"/>
      <c r="H211" s="20">
        <f>IF(OR(F211="",G211=""),"",G211-F211)</f>
        <v/>
      </c>
      <c r="I211" s="20">
        <f>IF(H211="","",IF(H211=0,"Yes","Investigate"))</f>
        <v/>
      </c>
      <c r="J211" s="17" t="n"/>
      <c r="K211" s="17" t="n"/>
    </row>
    <row r="212">
      <c r="A212" s="17" t="n"/>
      <c r="B212" s="17" t="n"/>
      <c r="C212" s="17" t="n"/>
      <c r="D212" s="17" t="n"/>
      <c r="E212" s="18" t="n"/>
      <c r="F212" s="17" t="n"/>
      <c r="G212" s="17" t="n"/>
      <c r="H212" s="20">
        <f>IF(OR(F212="",G212=""),"",G212-F212)</f>
        <v/>
      </c>
      <c r="I212" s="20">
        <f>IF(H212="","",IF(H212=0,"Yes","Investigate"))</f>
        <v/>
      </c>
      <c r="J212" s="17" t="n"/>
      <c r="K212" s="17" t="n"/>
    </row>
    <row r="213">
      <c r="A213" s="17" t="n"/>
      <c r="B213" s="17" t="n"/>
      <c r="C213" s="17" t="n"/>
      <c r="D213" s="17" t="n"/>
      <c r="E213" s="18" t="n"/>
      <c r="F213" s="17" t="n"/>
      <c r="G213" s="17" t="n"/>
      <c r="H213" s="20">
        <f>IF(OR(F213="",G213=""),"",G213-F213)</f>
        <v/>
      </c>
      <c r="I213" s="20">
        <f>IF(H213="","",IF(H213=0,"Yes","Investigate"))</f>
        <v/>
      </c>
      <c r="J213" s="17" t="n"/>
      <c r="K213" s="17" t="n"/>
    </row>
    <row r="214">
      <c r="A214" s="17" t="n"/>
      <c r="B214" s="17" t="n"/>
      <c r="C214" s="17" t="n"/>
      <c r="D214" s="17" t="n"/>
      <c r="E214" s="18" t="n"/>
      <c r="F214" s="17" t="n"/>
      <c r="G214" s="17" t="n"/>
      <c r="H214" s="20">
        <f>IF(OR(F214="",G214=""),"",G214-F214)</f>
        <v/>
      </c>
      <c r="I214" s="20">
        <f>IF(H214="","",IF(H214=0,"Yes","Investigate"))</f>
        <v/>
      </c>
      <c r="J214" s="17" t="n"/>
      <c r="K214" s="17" t="n"/>
    </row>
    <row r="215">
      <c r="A215" s="17" t="n"/>
      <c r="B215" s="17" t="n"/>
      <c r="C215" s="17" t="n"/>
      <c r="D215" s="17" t="n"/>
      <c r="E215" s="18" t="n"/>
      <c r="F215" s="17" t="n"/>
      <c r="G215" s="17" t="n"/>
      <c r="H215" s="20">
        <f>IF(OR(F215="",G215=""),"",G215-F215)</f>
        <v/>
      </c>
      <c r="I215" s="20">
        <f>IF(H215="","",IF(H215=0,"Yes","Investigate"))</f>
        <v/>
      </c>
      <c r="J215" s="17" t="n"/>
      <c r="K215" s="17" t="n"/>
    </row>
    <row r="216">
      <c r="A216" s="17" t="n"/>
      <c r="B216" s="17" t="n"/>
      <c r="C216" s="17" t="n"/>
      <c r="D216" s="17" t="n"/>
      <c r="E216" s="18" t="n"/>
      <c r="F216" s="17" t="n"/>
      <c r="G216" s="17" t="n"/>
      <c r="H216" s="20">
        <f>IF(OR(F216="",G216=""),"",G216-F216)</f>
        <v/>
      </c>
      <c r="I216" s="20">
        <f>IF(H216="","",IF(H216=0,"Yes","Investigate"))</f>
        <v/>
      </c>
      <c r="J216" s="17" t="n"/>
      <c r="K216" s="17" t="n"/>
    </row>
    <row r="217">
      <c r="A217" s="17" t="n"/>
      <c r="B217" s="17" t="n"/>
      <c r="C217" s="17" t="n"/>
      <c r="D217" s="17" t="n"/>
      <c r="E217" s="18" t="n"/>
      <c r="F217" s="17" t="n"/>
      <c r="G217" s="17" t="n"/>
      <c r="H217" s="20">
        <f>IF(OR(F217="",G217=""),"",G217-F217)</f>
        <v/>
      </c>
      <c r="I217" s="20">
        <f>IF(H217="","",IF(H217=0,"Yes","Investigate"))</f>
        <v/>
      </c>
      <c r="J217" s="17" t="n"/>
      <c r="K217" s="17" t="n"/>
    </row>
    <row r="218">
      <c r="A218" s="17" t="n"/>
      <c r="B218" s="17" t="n"/>
      <c r="C218" s="17" t="n"/>
      <c r="D218" s="17" t="n"/>
      <c r="E218" s="18" t="n"/>
      <c r="F218" s="17" t="n"/>
      <c r="G218" s="17" t="n"/>
      <c r="H218" s="20">
        <f>IF(OR(F218="",G218=""),"",G218-F218)</f>
        <v/>
      </c>
      <c r="I218" s="20">
        <f>IF(H218="","",IF(H218=0,"Yes","Investigate"))</f>
        <v/>
      </c>
      <c r="J218" s="17" t="n"/>
      <c r="K218" s="17" t="n"/>
    </row>
    <row r="219">
      <c r="A219" s="17" t="n"/>
      <c r="B219" s="17" t="n"/>
      <c r="C219" s="17" t="n"/>
      <c r="D219" s="17" t="n"/>
      <c r="E219" s="18" t="n"/>
      <c r="F219" s="17" t="n"/>
      <c r="G219" s="17" t="n"/>
      <c r="H219" s="20">
        <f>IF(OR(F219="",G219=""),"",G219-F219)</f>
        <v/>
      </c>
      <c r="I219" s="20">
        <f>IF(H219="","",IF(H219=0,"Yes","Investigate"))</f>
        <v/>
      </c>
      <c r="J219" s="17" t="n"/>
      <c r="K219" s="17" t="n"/>
    </row>
    <row r="220">
      <c r="A220" s="17" t="n"/>
      <c r="B220" s="17" t="n"/>
      <c r="C220" s="17" t="n"/>
      <c r="D220" s="17" t="n"/>
      <c r="E220" s="18" t="n"/>
      <c r="F220" s="17" t="n"/>
      <c r="G220" s="17" t="n"/>
      <c r="H220" s="20">
        <f>IF(OR(F220="",G220=""),"",G220-F220)</f>
        <v/>
      </c>
      <c r="I220" s="20">
        <f>IF(H220="","",IF(H220=0,"Yes","Investigate"))</f>
        <v/>
      </c>
      <c r="J220" s="17" t="n"/>
      <c r="K220" s="17" t="n"/>
    </row>
    <row r="221">
      <c r="A221" s="17" t="n"/>
      <c r="B221" s="17" t="n"/>
      <c r="C221" s="17" t="n"/>
      <c r="D221" s="17" t="n"/>
      <c r="E221" s="18" t="n"/>
      <c r="F221" s="17" t="n"/>
      <c r="G221" s="17" t="n"/>
      <c r="H221" s="20">
        <f>IF(OR(F221="",G221=""),"",G221-F221)</f>
        <v/>
      </c>
      <c r="I221" s="20">
        <f>IF(H221="","",IF(H221=0,"Yes","Investigate"))</f>
        <v/>
      </c>
      <c r="J221" s="17" t="n"/>
      <c r="K221" s="17" t="n"/>
    </row>
    <row r="222">
      <c r="A222" s="17" t="n"/>
      <c r="B222" s="17" t="n"/>
      <c r="C222" s="17" t="n"/>
      <c r="D222" s="17" t="n"/>
      <c r="E222" s="18" t="n"/>
      <c r="F222" s="17" t="n"/>
      <c r="G222" s="17" t="n"/>
      <c r="H222" s="20">
        <f>IF(OR(F222="",G222=""),"",G222-F222)</f>
        <v/>
      </c>
      <c r="I222" s="20">
        <f>IF(H222="","",IF(H222=0,"Yes","Investigate"))</f>
        <v/>
      </c>
      <c r="J222" s="17" t="n"/>
      <c r="K222" s="17" t="n"/>
    </row>
    <row r="223">
      <c r="A223" s="17" t="n"/>
      <c r="B223" s="17" t="n"/>
      <c r="C223" s="17" t="n"/>
      <c r="D223" s="17" t="n"/>
      <c r="E223" s="18" t="n"/>
      <c r="F223" s="17" t="n"/>
      <c r="G223" s="17" t="n"/>
      <c r="H223" s="20">
        <f>IF(OR(F223="",G223=""),"",G223-F223)</f>
        <v/>
      </c>
      <c r="I223" s="20">
        <f>IF(H223="","",IF(H223=0,"Yes","Investigate"))</f>
        <v/>
      </c>
      <c r="J223" s="17" t="n"/>
      <c r="K223" s="17" t="n"/>
    </row>
    <row r="224">
      <c r="A224" s="17" t="n"/>
      <c r="B224" s="17" t="n"/>
      <c r="C224" s="17" t="n"/>
      <c r="D224" s="17" t="n"/>
      <c r="E224" s="18" t="n"/>
      <c r="F224" s="17" t="n"/>
      <c r="G224" s="17" t="n"/>
      <c r="H224" s="20">
        <f>IF(OR(F224="",G224=""),"",G224-F224)</f>
        <v/>
      </c>
      <c r="I224" s="20">
        <f>IF(H224="","",IF(H224=0,"Yes","Investigate"))</f>
        <v/>
      </c>
      <c r="J224" s="17" t="n"/>
      <c r="K224" s="17" t="n"/>
    </row>
    <row r="225">
      <c r="A225" s="17" t="n"/>
      <c r="B225" s="17" t="n"/>
      <c r="C225" s="17" t="n"/>
      <c r="D225" s="17" t="n"/>
      <c r="E225" s="18" t="n"/>
      <c r="F225" s="17" t="n"/>
      <c r="G225" s="17" t="n"/>
      <c r="H225" s="20">
        <f>IF(OR(F225="",G225=""),"",G225-F225)</f>
        <v/>
      </c>
      <c r="I225" s="20">
        <f>IF(H225="","",IF(H225=0,"Yes","Investigate"))</f>
        <v/>
      </c>
      <c r="J225" s="17" t="n"/>
      <c r="K225" s="17" t="n"/>
    </row>
    <row r="226">
      <c r="A226" s="17" t="n"/>
      <c r="B226" s="17" t="n"/>
      <c r="C226" s="17" t="n"/>
      <c r="D226" s="17" t="n"/>
      <c r="E226" s="18" t="n"/>
      <c r="F226" s="17" t="n"/>
      <c r="G226" s="17" t="n"/>
      <c r="H226" s="20">
        <f>IF(OR(F226="",G226=""),"",G226-F226)</f>
        <v/>
      </c>
      <c r="I226" s="20">
        <f>IF(H226="","",IF(H226=0,"Yes","Investigate"))</f>
        <v/>
      </c>
      <c r="J226" s="17" t="n"/>
      <c r="K226" s="17" t="n"/>
    </row>
    <row r="227">
      <c r="A227" s="17" t="n"/>
      <c r="B227" s="17" t="n"/>
      <c r="C227" s="17" t="n"/>
      <c r="D227" s="17" t="n"/>
      <c r="E227" s="18" t="n"/>
      <c r="F227" s="17" t="n"/>
      <c r="G227" s="17" t="n"/>
      <c r="H227" s="20">
        <f>IF(OR(F227="",G227=""),"",G227-F227)</f>
        <v/>
      </c>
      <c r="I227" s="20">
        <f>IF(H227="","",IF(H227=0,"Yes","Investigate"))</f>
        <v/>
      </c>
      <c r="J227" s="17" t="n"/>
      <c r="K227" s="17" t="n"/>
    </row>
    <row r="228">
      <c r="A228" s="17" t="n"/>
      <c r="B228" s="17" t="n"/>
      <c r="C228" s="17" t="n"/>
      <c r="D228" s="17" t="n"/>
      <c r="E228" s="18" t="n"/>
      <c r="F228" s="17" t="n"/>
      <c r="G228" s="17" t="n"/>
      <c r="H228" s="20">
        <f>IF(OR(F228="",G228=""),"",G228-F228)</f>
        <v/>
      </c>
      <c r="I228" s="20">
        <f>IF(H228="","",IF(H228=0,"Yes","Investigate"))</f>
        <v/>
      </c>
      <c r="J228" s="17" t="n"/>
      <c r="K228" s="17" t="n"/>
    </row>
    <row r="229">
      <c r="A229" s="17" t="n"/>
      <c r="B229" s="17" t="n"/>
      <c r="C229" s="17" t="n"/>
      <c r="D229" s="17" t="n"/>
      <c r="E229" s="18" t="n"/>
      <c r="F229" s="17" t="n"/>
      <c r="G229" s="17" t="n"/>
      <c r="H229" s="20">
        <f>IF(OR(F229="",G229=""),"",G229-F229)</f>
        <v/>
      </c>
      <c r="I229" s="20">
        <f>IF(H229="","",IF(H229=0,"Yes","Investigate"))</f>
        <v/>
      </c>
      <c r="J229" s="17" t="n"/>
      <c r="K229" s="17" t="n"/>
    </row>
    <row r="230">
      <c r="A230" s="17" t="n"/>
      <c r="B230" s="17" t="n"/>
      <c r="C230" s="17" t="n"/>
      <c r="D230" s="17" t="n"/>
      <c r="E230" s="18" t="n"/>
      <c r="F230" s="17" t="n"/>
      <c r="G230" s="17" t="n"/>
      <c r="H230" s="20">
        <f>IF(OR(F230="",G230=""),"",G230-F230)</f>
        <v/>
      </c>
      <c r="I230" s="20">
        <f>IF(H230="","",IF(H230=0,"Yes","Investigate"))</f>
        <v/>
      </c>
      <c r="J230" s="17" t="n"/>
      <c r="K230" s="17" t="n"/>
    </row>
    <row r="231">
      <c r="A231" s="17" t="n"/>
      <c r="B231" s="17" t="n"/>
      <c r="C231" s="17" t="n"/>
      <c r="D231" s="17" t="n"/>
      <c r="E231" s="18" t="n"/>
      <c r="F231" s="17" t="n"/>
      <c r="G231" s="17" t="n"/>
      <c r="H231" s="20">
        <f>IF(OR(F231="",G231=""),"",G231-F231)</f>
        <v/>
      </c>
      <c r="I231" s="20">
        <f>IF(H231="","",IF(H231=0,"Yes","Investigate"))</f>
        <v/>
      </c>
      <c r="J231" s="17" t="n"/>
      <c r="K231" s="17" t="n"/>
    </row>
    <row r="232">
      <c r="A232" s="17" t="n"/>
      <c r="B232" s="17" t="n"/>
      <c r="C232" s="17" t="n"/>
      <c r="D232" s="17" t="n"/>
      <c r="E232" s="18" t="n"/>
      <c r="F232" s="17" t="n"/>
      <c r="G232" s="17" t="n"/>
      <c r="H232" s="20">
        <f>IF(OR(F232="",G232=""),"",G232-F232)</f>
        <v/>
      </c>
      <c r="I232" s="20">
        <f>IF(H232="","",IF(H232=0,"Yes","Investigate"))</f>
        <v/>
      </c>
      <c r="J232" s="17" t="n"/>
      <c r="K232" s="17" t="n"/>
    </row>
    <row r="233">
      <c r="A233" s="17" t="n"/>
      <c r="B233" s="17" t="n"/>
      <c r="C233" s="17" t="n"/>
      <c r="D233" s="17" t="n"/>
      <c r="E233" s="18" t="n"/>
      <c r="F233" s="17" t="n"/>
      <c r="G233" s="17" t="n"/>
      <c r="H233" s="20">
        <f>IF(OR(F233="",G233=""),"",G233-F233)</f>
        <v/>
      </c>
      <c r="I233" s="20">
        <f>IF(H233="","",IF(H233=0,"Yes","Investigate"))</f>
        <v/>
      </c>
      <c r="J233" s="17" t="n"/>
      <c r="K233" s="17" t="n"/>
    </row>
    <row r="234">
      <c r="A234" s="17" t="n"/>
      <c r="B234" s="17" t="n"/>
      <c r="C234" s="17" t="n"/>
      <c r="D234" s="17" t="n"/>
      <c r="E234" s="18" t="n"/>
      <c r="F234" s="17" t="n"/>
      <c r="G234" s="17" t="n"/>
      <c r="H234" s="20">
        <f>IF(OR(F234="",G234=""),"",G234-F234)</f>
        <v/>
      </c>
      <c r="I234" s="20">
        <f>IF(H234="","",IF(H234=0,"Yes","Investigate"))</f>
        <v/>
      </c>
      <c r="J234" s="17" t="n"/>
      <c r="K234" s="17" t="n"/>
    </row>
    <row r="235">
      <c r="A235" s="17" t="n"/>
      <c r="B235" s="17" t="n"/>
      <c r="C235" s="17" t="n"/>
      <c r="D235" s="17" t="n"/>
      <c r="E235" s="18" t="n"/>
      <c r="F235" s="17" t="n"/>
      <c r="G235" s="17" t="n"/>
      <c r="H235" s="20">
        <f>IF(OR(F235="",G235=""),"",G235-F235)</f>
        <v/>
      </c>
      <c r="I235" s="20">
        <f>IF(H235="","",IF(H235=0,"Yes","Investigate"))</f>
        <v/>
      </c>
      <c r="J235" s="17" t="n"/>
      <c r="K235" s="17" t="n"/>
    </row>
    <row r="236">
      <c r="A236" s="17" t="n"/>
      <c r="B236" s="17" t="n"/>
      <c r="C236" s="17" t="n"/>
      <c r="D236" s="17" t="n"/>
      <c r="E236" s="18" t="n"/>
      <c r="F236" s="17" t="n"/>
      <c r="G236" s="17" t="n"/>
      <c r="H236" s="20">
        <f>IF(OR(F236="",G236=""),"",G236-F236)</f>
        <v/>
      </c>
      <c r="I236" s="20">
        <f>IF(H236="","",IF(H236=0,"Yes","Investigate"))</f>
        <v/>
      </c>
      <c r="J236" s="17" t="n"/>
      <c r="K236" s="17" t="n"/>
    </row>
    <row r="237">
      <c r="A237" s="17" t="n"/>
      <c r="B237" s="17" t="n"/>
      <c r="C237" s="17" t="n"/>
      <c r="D237" s="17" t="n"/>
      <c r="E237" s="18" t="n"/>
      <c r="F237" s="17" t="n"/>
      <c r="G237" s="17" t="n"/>
      <c r="H237" s="20">
        <f>IF(OR(F237="",G237=""),"",G237-F237)</f>
        <v/>
      </c>
      <c r="I237" s="20">
        <f>IF(H237="","",IF(H237=0,"Yes","Investigate"))</f>
        <v/>
      </c>
      <c r="J237" s="17" t="n"/>
      <c r="K237" s="17" t="n"/>
    </row>
    <row r="238">
      <c r="A238" s="17" t="n"/>
      <c r="B238" s="17" t="n"/>
      <c r="C238" s="17" t="n"/>
      <c r="D238" s="17" t="n"/>
      <c r="E238" s="18" t="n"/>
      <c r="F238" s="17" t="n"/>
      <c r="G238" s="17" t="n"/>
      <c r="H238" s="20">
        <f>IF(OR(F238="",G238=""),"",G238-F238)</f>
        <v/>
      </c>
      <c r="I238" s="20">
        <f>IF(H238="","",IF(H238=0,"Yes","Investigate"))</f>
        <v/>
      </c>
      <c r="J238" s="17" t="n"/>
      <c r="K238" s="17" t="n"/>
    </row>
    <row r="239">
      <c r="A239" s="17" t="n"/>
      <c r="B239" s="17" t="n"/>
      <c r="C239" s="17" t="n"/>
      <c r="D239" s="17" t="n"/>
      <c r="E239" s="18" t="n"/>
      <c r="F239" s="17" t="n"/>
      <c r="G239" s="17" t="n"/>
      <c r="H239" s="20">
        <f>IF(OR(F239="",G239=""),"",G239-F239)</f>
        <v/>
      </c>
      <c r="I239" s="20">
        <f>IF(H239="","",IF(H239=0,"Yes","Investigate"))</f>
        <v/>
      </c>
      <c r="J239" s="17" t="n"/>
      <c r="K239" s="17" t="n"/>
    </row>
    <row r="240">
      <c r="A240" s="17" t="n"/>
      <c r="B240" s="17" t="n"/>
      <c r="C240" s="17" t="n"/>
      <c r="D240" s="17" t="n"/>
      <c r="E240" s="18" t="n"/>
      <c r="F240" s="17" t="n"/>
      <c r="G240" s="17" t="n"/>
      <c r="H240" s="20">
        <f>IF(OR(F240="",G240=""),"",G240-F240)</f>
        <v/>
      </c>
      <c r="I240" s="20">
        <f>IF(H240="","",IF(H240=0,"Yes","Investigate"))</f>
        <v/>
      </c>
      <c r="J240" s="17" t="n"/>
      <c r="K240" s="17" t="n"/>
    </row>
    <row r="241">
      <c r="A241" s="17" t="n"/>
      <c r="B241" s="17" t="n"/>
      <c r="C241" s="17" t="n"/>
      <c r="D241" s="17" t="n"/>
      <c r="E241" s="18" t="n"/>
      <c r="F241" s="17" t="n"/>
      <c r="G241" s="17" t="n"/>
      <c r="H241" s="20">
        <f>IF(OR(F241="",G241=""),"",G241-F241)</f>
        <v/>
      </c>
      <c r="I241" s="20">
        <f>IF(H241="","",IF(H241=0,"Yes","Investigate"))</f>
        <v/>
      </c>
      <c r="J241" s="17" t="n"/>
      <c r="K241" s="17" t="n"/>
    </row>
    <row r="242">
      <c r="A242" s="17" t="n"/>
      <c r="B242" s="17" t="n"/>
      <c r="C242" s="17" t="n"/>
      <c r="D242" s="17" t="n"/>
      <c r="E242" s="18" t="n"/>
      <c r="F242" s="17" t="n"/>
      <c r="G242" s="17" t="n"/>
      <c r="H242" s="20">
        <f>IF(OR(F242="",G242=""),"",G242-F242)</f>
        <v/>
      </c>
      <c r="I242" s="20">
        <f>IF(H242="","",IF(H242=0,"Yes","Investigate"))</f>
        <v/>
      </c>
      <c r="J242" s="17" t="n"/>
      <c r="K242" s="17" t="n"/>
    </row>
    <row r="243">
      <c r="A243" s="17" t="n"/>
      <c r="B243" s="17" t="n"/>
      <c r="C243" s="17" t="n"/>
      <c r="D243" s="17" t="n"/>
      <c r="E243" s="18" t="n"/>
      <c r="F243" s="17" t="n"/>
      <c r="G243" s="17" t="n"/>
      <c r="H243" s="20">
        <f>IF(OR(F243="",G243=""),"",G243-F243)</f>
        <v/>
      </c>
      <c r="I243" s="20">
        <f>IF(H243="","",IF(H243=0,"Yes","Investigate"))</f>
        <v/>
      </c>
      <c r="J243" s="17" t="n"/>
      <c r="K243" s="17" t="n"/>
    </row>
    <row r="244">
      <c r="A244" s="17" t="n"/>
      <c r="B244" s="17" t="n"/>
      <c r="C244" s="17" t="n"/>
      <c r="D244" s="17" t="n"/>
      <c r="E244" s="18" t="n"/>
      <c r="F244" s="17" t="n"/>
      <c r="G244" s="17" t="n"/>
      <c r="H244" s="20">
        <f>IF(OR(F244="",G244=""),"",G244-F244)</f>
        <v/>
      </c>
      <c r="I244" s="20">
        <f>IF(H244="","",IF(H244=0,"Yes","Investigate"))</f>
        <v/>
      </c>
      <c r="J244" s="17" t="n"/>
      <c r="K244" s="17" t="n"/>
    </row>
    <row r="245">
      <c r="A245" s="17" t="n"/>
      <c r="B245" s="17" t="n"/>
      <c r="C245" s="17" t="n"/>
      <c r="D245" s="17" t="n"/>
      <c r="E245" s="18" t="n"/>
      <c r="F245" s="17" t="n"/>
      <c r="G245" s="17" t="n"/>
      <c r="H245" s="20">
        <f>IF(OR(F245="",G245=""),"",G245-F245)</f>
        <v/>
      </c>
      <c r="I245" s="20">
        <f>IF(H245="","",IF(H245=0,"Yes","Investigate"))</f>
        <v/>
      </c>
      <c r="J245" s="17" t="n"/>
      <c r="K245" s="17" t="n"/>
    </row>
    <row r="246">
      <c r="A246" s="17" t="n"/>
      <c r="B246" s="17" t="n"/>
      <c r="C246" s="17" t="n"/>
      <c r="D246" s="17" t="n"/>
      <c r="E246" s="18" t="n"/>
      <c r="F246" s="17" t="n"/>
      <c r="G246" s="17" t="n"/>
      <c r="H246" s="20">
        <f>IF(OR(F246="",G246=""),"",G246-F246)</f>
        <v/>
      </c>
      <c r="I246" s="20">
        <f>IF(H246="","",IF(H246=0,"Yes","Investigate"))</f>
        <v/>
      </c>
      <c r="J246" s="17" t="n"/>
      <c r="K246" s="17" t="n"/>
    </row>
    <row r="247">
      <c r="A247" s="17" t="n"/>
      <c r="B247" s="17" t="n"/>
      <c r="C247" s="17" t="n"/>
      <c r="D247" s="17" t="n"/>
      <c r="E247" s="18" t="n"/>
      <c r="F247" s="17" t="n"/>
      <c r="G247" s="17" t="n"/>
      <c r="H247" s="20">
        <f>IF(OR(F247="",G247=""),"",G247-F247)</f>
        <v/>
      </c>
      <c r="I247" s="20">
        <f>IF(H247="","",IF(H247=0,"Yes","Investigate"))</f>
        <v/>
      </c>
      <c r="J247" s="17" t="n"/>
      <c r="K247" s="17" t="n"/>
    </row>
    <row r="248">
      <c r="A248" s="17" t="n"/>
      <c r="B248" s="17" t="n"/>
      <c r="C248" s="17" t="n"/>
      <c r="D248" s="17" t="n"/>
      <c r="E248" s="18" t="n"/>
      <c r="F248" s="17" t="n"/>
      <c r="G248" s="17" t="n"/>
      <c r="H248" s="20">
        <f>IF(OR(F248="",G248=""),"",G248-F248)</f>
        <v/>
      </c>
      <c r="I248" s="20">
        <f>IF(H248="","",IF(H248=0,"Yes","Investigate"))</f>
        <v/>
      </c>
      <c r="J248" s="17" t="n"/>
      <c r="K248" s="17" t="n"/>
    </row>
    <row r="249">
      <c r="A249" s="17" t="n"/>
      <c r="B249" s="17" t="n"/>
      <c r="C249" s="17" t="n"/>
      <c r="D249" s="17" t="n"/>
      <c r="E249" s="18" t="n"/>
      <c r="F249" s="17" t="n"/>
      <c r="G249" s="17" t="n"/>
      <c r="H249" s="20">
        <f>IF(OR(F249="",G249=""),"",G249-F249)</f>
        <v/>
      </c>
      <c r="I249" s="20">
        <f>IF(H249="","",IF(H249=0,"Yes","Investigate"))</f>
        <v/>
      </c>
      <c r="J249" s="17" t="n"/>
      <c r="K249" s="17" t="n"/>
    </row>
    <row r="250">
      <c r="A250" s="17" t="n"/>
      <c r="B250" s="17" t="n"/>
      <c r="C250" s="17" t="n"/>
      <c r="D250" s="17" t="n"/>
      <c r="E250" s="18" t="n"/>
      <c r="F250" s="17" t="n"/>
      <c r="G250" s="17" t="n"/>
      <c r="H250" s="20">
        <f>IF(OR(F250="",G250=""),"",G250-F250)</f>
        <v/>
      </c>
      <c r="I250" s="20">
        <f>IF(H250="","",IF(H250=0,"Yes","Investigate"))</f>
        <v/>
      </c>
      <c r="J250" s="17" t="n"/>
      <c r="K250" s="17" t="n"/>
    </row>
    <row r="251">
      <c r="A251" s="17" t="n"/>
      <c r="B251" s="17" t="n"/>
      <c r="C251" s="17" t="n"/>
      <c r="D251" s="17" t="n"/>
      <c r="E251" s="18" t="n"/>
      <c r="F251" s="17" t="n"/>
      <c r="G251" s="17" t="n"/>
      <c r="H251" s="20">
        <f>IF(OR(F251="",G251=""),"",G251-F251)</f>
        <v/>
      </c>
      <c r="I251" s="20">
        <f>IF(H251="","",IF(H251=0,"Yes","Investigate"))</f>
        <v/>
      </c>
      <c r="J251" s="17" t="n"/>
      <c r="K251" s="17" t="n"/>
    </row>
    <row r="252">
      <c r="A252" s="17" t="n"/>
      <c r="B252" s="17" t="n"/>
      <c r="C252" s="17" t="n"/>
      <c r="D252" s="17" t="n"/>
      <c r="E252" s="18" t="n"/>
      <c r="F252" s="17" t="n"/>
      <c r="G252" s="17" t="n"/>
      <c r="H252" s="20">
        <f>IF(OR(F252="",G252=""),"",G252-F252)</f>
        <v/>
      </c>
      <c r="I252" s="20">
        <f>IF(H252="","",IF(H252=0,"Yes","Investigate"))</f>
        <v/>
      </c>
      <c r="J252" s="17" t="n"/>
      <c r="K252" s="17" t="n"/>
    </row>
    <row r="253">
      <c r="A253" s="17" t="n"/>
      <c r="B253" s="17" t="n"/>
      <c r="C253" s="17" t="n"/>
      <c r="D253" s="17" t="n"/>
      <c r="E253" s="18" t="n"/>
      <c r="F253" s="17" t="n"/>
      <c r="G253" s="17" t="n"/>
      <c r="H253" s="20">
        <f>IF(OR(F253="",G253=""),"",G253-F253)</f>
        <v/>
      </c>
      <c r="I253" s="20">
        <f>IF(H253="","",IF(H253=0,"Yes","Investigate"))</f>
        <v/>
      </c>
      <c r="J253" s="17" t="n"/>
      <c r="K253" s="17" t="n"/>
    </row>
    <row r="254">
      <c r="A254" s="17" t="n"/>
      <c r="B254" s="17" t="n"/>
      <c r="C254" s="17" t="n"/>
      <c r="D254" s="17" t="n"/>
      <c r="E254" s="18" t="n"/>
      <c r="F254" s="17" t="n"/>
      <c r="G254" s="17" t="n"/>
      <c r="H254" s="20">
        <f>IF(OR(F254="",G254=""),"",G254-F254)</f>
        <v/>
      </c>
      <c r="I254" s="20">
        <f>IF(H254="","",IF(H254=0,"Yes","Investigate"))</f>
        <v/>
      </c>
      <c r="J254" s="17" t="n"/>
      <c r="K254" s="17" t="n"/>
    </row>
    <row r="255">
      <c r="A255" s="17" t="n"/>
      <c r="B255" s="17" t="n"/>
      <c r="C255" s="17" t="n"/>
      <c r="D255" s="17" t="n"/>
      <c r="E255" s="18" t="n"/>
      <c r="F255" s="17" t="n"/>
      <c r="G255" s="17" t="n"/>
      <c r="H255" s="20">
        <f>IF(OR(F255="",G255=""),"",G255-F255)</f>
        <v/>
      </c>
      <c r="I255" s="20">
        <f>IF(H255="","",IF(H255=0,"Yes","Investigate"))</f>
        <v/>
      </c>
      <c r="J255" s="17" t="n"/>
      <c r="K255" s="17" t="n"/>
    </row>
    <row r="256">
      <c r="A256" s="17" t="n"/>
      <c r="B256" s="17" t="n"/>
      <c r="C256" s="17" t="n"/>
      <c r="D256" s="17" t="n"/>
      <c r="E256" s="18" t="n"/>
      <c r="F256" s="17" t="n"/>
      <c r="G256" s="17" t="n"/>
      <c r="H256" s="20">
        <f>IF(OR(F256="",G256=""),"",G256-F256)</f>
        <v/>
      </c>
      <c r="I256" s="20">
        <f>IF(H256="","",IF(H256=0,"Yes","Investigate"))</f>
        <v/>
      </c>
      <c r="J256" s="17" t="n"/>
      <c r="K256" s="17" t="n"/>
    </row>
    <row r="257">
      <c r="A257" s="17" t="n"/>
      <c r="B257" s="17" t="n"/>
      <c r="C257" s="17" t="n"/>
      <c r="D257" s="17" t="n"/>
      <c r="E257" s="18" t="n"/>
      <c r="F257" s="17" t="n"/>
      <c r="G257" s="17" t="n"/>
      <c r="H257" s="20">
        <f>IF(OR(F257="",G257=""),"",G257-F257)</f>
        <v/>
      </c>
      <c r="I257" s="20">
        <f>IF(H257="","",IF(H257=0,"Yes","Investigate"))</f>
        <v/>
      </c>
      <c r="J257" s="17" t="n"/>
      <c r="K257" s="17" t="n"/>
    </row>
    <row r="258">
      <c r="A258" s="17" t="n"/>
      <c r="B258" s="17" t="n"/>
      <c r="C258" s="17" t="n"/>
      <c r="D258" s="17" t="n"/>
      <c r="E258" s="18" t="n"/>
      <c r="F258" s="17" t="n"/>
      <c r="G258" s="17" t="n"/>
      <c r="H258" s="20">
        <f>IF(OR(F258="",G258=""),"",G258-F258)</f>
        <v/>
      </c>
      <c r="I258" s="20">
        <f>IF(H258="","",IF(H258=0,"Yes","Investigate"))</f>
        <v/>
      </c>
      <c r="J258" s="17" t="n"/>
      <c r="K258" s="17" t="n"/>
    </row>
    <row r="259">
      <c r="A259" s="17" t="n"/>
      <c r="B259" s="17" t="n"/>
      <c r="C259" s="17" t="n"/>
      <c r="D259" s="17" t="n"/>
      <c r="E259" s="18" t="n"/>
      <c r="F259" s="17" t="n"/>
      <c r="G259" s="17" t="n"/>
      <c r="H259" s="20">
        <f>IF(OR(F259="",G259=""),"",G259-F259)</f>
        <v/>
      </c>
      <c r="I259" s="20">
        <f>IF(H259="","",IF(H259=0,"Yes","Investigate"))</f>
        <v/>
      </c>
      <c r="J259" s="17" t="n"/>
      <c r="K259" s="17" t="n"/>
    </row>
    <row r="260">
      <c r="A260" s="17" t="n"/>
      <c r="B260" s="17" t="n"/>
      <c r="C260" s="17" t="n"/>
      <c r="D260" s="17" t="n"/>
      <c r="E260" s="18" t="n"/>
      <c r="F260" s="17" t="n"/>
      <c r="G260" s="17" t="n"/>
      <c r="H260" s="20">
        <f>IF(OR(F260="",G260=""),"",G260-F260)</f>
        <v/>
      </c>
      <c r="I260" s="20">
        <f>IF(H260="","",IF(H260=0,"Yes","Investigate"))</f>
        <v/>
      </c>
      <c r="J260" s="17" t="n"/>
      <c r="K260" s="17" t="n"/>
    </row>
    <row r="261">
      <c r="A261" s="17" t="n"/>
      <c r="B261" s="17" t="n"/>
      <c r="C261" s="17" t="n"/>
      <c r="D261" s="17" t="n"/>
      <c r="E261" s="18" t="n"/>
      <c r="F261" s="17" t="n"/>
      <c r="G261" s="17" t="n"/>
      <c r="H261" s="20">
        <f>IF(OR(F261="",G261=""),"",G261-F261)</f>
        <v/>
      </c>
      <c r="I261" s="20">
        <f>IF(H261="","",IF(H261=0,"Yes","Investigate"))</f>
        <v/>
      </c>
      <c r="J261" s="17" t="n"/>
      <c r="K261" s="17" t="n"/>
    </row>
    <row r="262">
      <c r="A262" s="17" t="n"/>
      <c r="B262" s="17" t="n"/>
      <c r="C262" s="17" t="n"/>
      <c r="D262" s="17" t="n"/>
      <c r="E262" s="18" t="n"/>
      <c r="F262" s="17" t="n"/>
      <c r="G262" s="17" t="n"/>
      <c r="H262" s="20">
        <f>IF(OR(F262="",G262=""),"",G262-F262)</f>
        <v/>
      </c>
      <c r="I262" s="20">
        <f>IF(H262="","",IF(H262=0,"Yes","Investigate"))</f>
        <v/>
      </c>
      <c r="J262" s="17" t="n"/>
      <c r="K262" s="17" t="n"/>
    </row>
    <row r="263">
      <c r="A263" s="17" t="n"/>
      <c r="B263" s="17" t="n"/>
      <c r="C263" s="17" t="n"/>
      <c r="D263" s="17" t="n"/>
      <c r="E263" s="18" t="n"/>
      <c r="F263" s="17" t="n"/>
      <c r="G263" s="17" t="n"/>
      <c r="H263" s="20">
        <f>IF(OR(F263="",G263=""),"",G263-F263)</f>
        <v/>
      </c>
      <c r="I263" s="20">
        <f>IF(H263="","",IF(H263=0,"Yes","Investigate"))</f>
        <v/>
      </c>
      <c r="J263" s="17" t="n"/>
      <c r="K263" s="17" t="n"/>
    </row>
    <row r="264">
      <c r="A264" s="17" t="n"/>
      <c r="B264" s="17" t="n"/>
      <c r="C264" s="17" t="n"/>
      <c r="D264" s="17" t="n"/>
      <c r="E264" s="18" t="n"/>
      <c r="F264" s="17" t="n"/>
      <c r="G264" s="17" t="n"/>
      <c r="H264" s="20">
        <f>IF(OR(F264="",G264=""),"",G264-F264)</f>
        <v/>
      </c>
      <c r="I264" s="20">
        <f>IF(H264="","",IF(H264=0,"Yes","Investigate"))</f>
        <v/>
      </c>
      <c r="J264" s="17" t="n"/>
      <c r="K264" s="17" t="n"/>
    </row>
    <row r="265">
      <c r="A265" s="17" t="n"/>
      <c r="B265" s="17" t="n"/>
      <c r="C265" s="17" t="n"/>
      <c r="D265" s="17" t="n"/>
      <c r="E265" s="18" t="n"/>
      <c r="F265" s="17" t="n"/>
      <c r="G265" s="17" t="n"/>
      <c r="H265" s="20">
        <f>IF(OR(F265="",G265=""),"",G265-F265)</f>
        <v/>
      </c>
      <c r="I265" s="20">
        <f>IF(H265="","",IF(H265=0,"Yes","Investigate"))</f>
        <v/>
      </c>
      <c r="J265" s="17" t="n"/>
      <c r="K265" s="17" t="n"/>
    </row>
    <row r="266">
      <c r="A266" s="17" t="n"/>
      <c r="B266" s="17" t="n"/>
      <c r="C266" s="17" t="n"/>
      <c r="D266" s="17" t="n"/>
      <c r="E266" s="18" t="n"/>
      <c r="F266" s="17" t="n"/>
      <c r="G266" s="17" t="n"/>
      <c r="H266" s="20">
        <f>IF(OR(F266="",G266=""),"",G266-F266)</f>
        <v/>
      </c>
      <c r="I266" s="20">
        <f>IF(H266="","",IF(H266=0,"Yes","Investigate"))</f>
        <v/>
      </c>
      <c r="J266" s="17" t="n"/>
      <c r="K266" s="17" t="n"/>
    </row>
    <row r="267">
      <c r="A267" s="17" t="n"/>
      <c r="B267" s="17" t="n"/>
      <c r="C267" s="17" t="n"/>
      <c r="D267" s="17" t="n"/>
      <c r="E267" s="18" t="n"/>
      <c r="F267" s="17" t="n"/>
      <c r="G267" s="17" t="n"/>
      <c r="H267" s="20">
        <f>IF(OR(F267="",G267=""),"",G267-F267)</f>
        <v/>
      </c>
      <c r="I267" s="20">
        <f>IF(H267="","",IF(H267=0,"Yes","Investigate"))</f>
        <v/>
      </c>
      <c r="J267" s="17" t="n"/>
      <c r="K267" s="17" t="n"/>
    </row>
    <row r="268">
      <c r="A268" s="17" t="n"/>
      <c r="B268" s="17" t="n"/>
      <c r="C268" s="17" t="n"/>
      <c r="D268" s="17" t="n"/>
      <c r="E268" s="18" t="n"/>
      <c r="F268" s="17" t="n"/>
      <c r="G268" s="17" t="n"/>
      <c r="H268" s="20">
        <f>IF(OR(F268="",G268=""),"",G268-F268)</f>
        <v/>
      </c>
      <c r="I268" s="20">
        <f>IF(H268="","",IF(H268=0,"Yes","Investigate"))</f>
        <v/>
      </c>
      <c r="J268" s="17" t="n"/>
      <c r="K268" s="17" t="n"/>
    </row>
    <row r="269">
      <c r="A269" s="17" t="n"/>
      <c r="B269" s="17" t="n"/>
      <c r="C269" s="17" t="n"/>
      <c r="D269" s="17" t="n"/>
      <c r="E269" s="18" t="n"/>
      <c r="F269" s="17" t="n"/>
      <c r="G269" s="17" t="n"/>
      <c r="H269" s="20">
        <f>IF(OR(F269="",G269=""),"",G269-F269)</f>
        <v/>
      </c>
      <c r="I269" s="20">
        <f>IF(H269="","",IF(H269=0,"Yes","Investigate"))</f>
        <v/>
      </c>
      <c r="J269" s="17" t="n"/>
      <c r="K269" s="17" t="n"/>
    </row>
    <row r="270">
      <c r="A270" s="17" t="n"/>
      <c r="B270" s="17" t="n"/>
      <c r="C270" s="17" t="n"/>
      <c r="D270" s="17" t="n"/>
      <c r="E270" s="18" t="n"/>
      <c r="F270" s="17" t="n"/>
      <c r="G270" s="17" t="n"/>
      <c r="H270" s="20">
        <f>IF(OR(F270="",G270=""),"",G270-F270)</f>
        <v/>
      </c>
      <c r="I270" s="20">
        <f>IF(H270="","",IF(H270=0,"Yes","Investigate"))</f>
        <v/>
      </c>
      <c r="J270" s="17" t="n"/>
      <c r="K270" s="17" t="n"/>
    </row>
    <row r="271">
      <c r="A271" s="17" t="n"/>
      <c r="B271" s="17" t="n"/>
      <c r="C271" s="17" t="n"/>
      <c r="D271" s="17" t="n"/>
      <c r="E271" s="18" t="n"/>
      <c r="F271" s="17" t="n"/>
      <c r="G271" s="17" t="n"/>
      <c r="H271" s="20">
        <f>IF(OR(F271="",G271=""),"",G271-F271)</f>
        <v/>
      </c>
      <c r="I271" s="20">
        <f>IF(H271="","",IF(H271=0,"Yes","Investigate"))</f>
        <v/>
      </c>
      <c r="J271" s="17" t="n"/>
      <c r="K271" s="17" t="n"/>
    </row>
    <row r="272">
      <c r="A272" s="17" t="n"/>
      <c r="B272" s="17" t="n"/>
      <c r="C272" s="17" t="n"/>
      <c r="D272" s="17" t="n"/>
      <c r="E272" s="18" t="n"/>
      <c r="F272" s="17" t="n"/>
      <c r="G272" s="17" t="n"/>
      <c r="H272" s="20">
        <f>IF(OR(F272="",G272=""),"",G272-F272)</f>
        <v/>
      </c>
      <c r="I272" s="20">
        <f>IF(H272="","",IF(H272=0,"Yes","Investigate"))</f>
        <v/>
      </c>
      <c r="J272" s="17" t="n"/>
      <c r="K272" s="17" t="n"/>
    </row>
    <row r="273">
      <c r="A273" s="17" t="n"/>
      <c r="B273" s="17" t="n"/>
      <c r="C273" s="17" t="n"/>
      <c r="D273" s="17" t="n"/>
      <c r="E273" s="18" t="n"/>
      <c r="F273" s="17" t="n"/>
      <c r="G273" s="17" t="n"/>
      <c r="H273" s="20">
        <f>IF(OR(F273="",G273=""),"",G273-F273)</f>
        <v/>
      </c>
      <c r="I273" s="20">
        <f>IF(H273="","",IF(H273=0,"Yes","Investigate"))</f>
        <v/>
      </c>
      <c r="J273" s="17" t="n"/>
      <c r="K273" s="17" t="n"/>
    </row>
    <row r="274">
      <c r="A274" s="17" t="n"/>
      <c r="B274" s="17" t="n"/>
      <c r="C274" s="17" t="n"/>
      <c r="D274" s="17" t="n"/>
      <c r="E274" s="18" t="n"/>
      <c r="F274" s="17" t="n"/>
      <c r="G274" s="17" t="n"/>
      <c r="H274" s="20">
        <f>IF(OR(F274="",G274=""),"",G274-F274)</f>
        <v/>
      </c>
      <c r="I274" s="20">
        <f>IF(H274="","",IF(H274=0,"Yes","Investigate"))</f>
        <v/>
      </c>
      <c r="J274" s="17" t="n"/>
      <c r="K274" s="17" t="n"/>
    </row>
    <row r="275">
      <c r="A275" s="17" t="n"/>
      <c r="B275" s="17" t="n"/>
      <c r="C275" s="17" t="n"/>
      <c r="D275" s="17" t="n"/>
      <c r="E275" s="18" t="n"/>
      <c r="F275" s="17" t="n"/>
      <c r="G275" s="17" t="n"/>
      <c r="H275" s="20">
        <f>IF(OR(F275="",G275=""),"",G275-F275)</f>
        <v/>
      </c>
      <c r="I275" s="20">
        <f>IF(H275="","",IF(H275=0,"Yes","Investigate"))</f>
        <v/>
      </c>
      <c r="J275" s="17" t="n"/>
      <c r="K275" s="17" t="n"/>
    </row>
    <row r="276">
      <c r="A276" s="17" t="n"/>
      <c r="B276" s="17" t="n"/>
      <c r="C276" s="17" t="n"/>
      <c r="D276" s="17" t="n"/>
      <c r="E276" s="18" t="n"/>
      <c r="F276" s="17" t="n"/>
      <c r="G276" s="17" t="n"/>
      <c r="H276" s="20">
        <f>IF(OR(F276="",G276=""),"",G276-F276)</f>
        <v/>
      </c>
      <c r="I276" s="20">
        <f>IF(H276="","",IF(H276=0,"Yes","Investigate"))</f>
        <v/>
      </c>
      <c r="J276" s="17" t="n"/>
      <c r="K276" s="17" t="n"/>
    </row>
    <row r="277">
      <c r="A277" s="17" t="n"/>
      <c r="B277" s="17" t="n"/>
      <c r="C277" s="17" t="n"/>
      <c r="D277" s="17" t="n"/>
      <c r="E277" s="18" t="n"/>
      <c r="F277" s="17" t="n"/>
      <c r="G277" s="17" t="n"/>
      <c r="H277" s="20">
        <f>IF(OR(F277="",G277=""),"",G277-F277)</f>
        <v/>
      </c>
      <c r="I277" s="20">
        <f>IF(H277="","",IF(H277=0,"Yes","Investigate"))</f>
        <v/>
      </c>
      <c r="J277" s="17" t="n"/>
      <c r="K277" s="17" t="n"/>
    </row>
    <row r="278">
      <c r="A278" s="17" t="n"/>
      <c r="B278" s="17" t="n"/>
      <c r="C278" s="17" t="n"/>
      <c r="D278" s="17" t="n"/>
      <c r="E278" s="18" t="n"/>
      <c r="F278" s="17" t="n"/>
      <c r="G278" s="17" t="n"/>
      <c r="H278" s="20">
        <f>IF(OR(F278="",G278=""),"",G278-F278)</f>
        <v/>
      </c>
      <c r="I278" s="20">
        <f>IF(H278="","",IF(H278=0,"Yes","Investigate"))</f>
        <v/>
      </c>
      <c r="J278" s="17" t="n"/>
      <c r="K278" s="17" t="n"/>
    </row>
    <row r="279">
      <c r="A279" s="17" t="n"/>
      <c r="B279" s="17" t="n"/>
      <c r="C279" s="17" t="n"/>
      <c r="D279" s="17" t="n"/>
      <c r="E279" s="18" t="n"/>
      <c r="F279" s="17" t="n"/>
      <c r="G279" s="17" t="n"/>
      <c r="H279" s="20">
        <f>IF(OR(F279="",G279=""),"",G279-F279)</f>
        <v/>
      </c>
      <c r="I279" s="20">
        <f>IF(H279="","",IF(H279=0,"Yes","Investigate"))</f>
        <v/>
      </c>
      <c r="J279" s="17" t="n"/>
      <c r="K279" s="17" t="n"/>
    </row>
    <row r="280">
      <c r="A280" s="17" t="n"/>
      <c r="B280" s="17" t="n"/>
      <c r="C280" s="17" t="n"/>
      <c r="D280" s="17" t="n"/>
      <c r="E280" s="18" t="n"/>
      <c r="F280" s="17" t="n"/>
      <c r="G280" s="17" t="n"/>
      <c r="H280" s="20">
        <f>IF(OR(F280="",G280=""),"",G280-F280)</f>
        <v/>
      </c>
      <c r="I280" s="20">
        <f>IF(H280="","",IF(H280=0,"Yes","Investigate"))</f>
        <v/>
      </c>
      <c r="J280" s="17" t="n"/>
      <c r="K280" s="17" t="n"/>
    </row>
    <row r="281">
      <c r="A281" s="17" t="n"/>
      <c r="B281" s="17" t="n"/>
      <c r="C281" s="17" t="n"/>
      <c r="D281" s="17" t="n"/>
      <c r="E281" s="18" t="n"/>
      <c r="F281" s="17" t="n"/>
      <c r="G281" s="17" t="n"/>
      <c r="H281" s="20">
        <f>IF(OR(F281="",G281=""),"",G281-F281)</f>
        <v/>
      </c>
      <c r="I281" s="20">
        <f>IF(H281="","",IF(H281=0,"Yes","Investigate"))</f>
        <v/>
      </c>
      <c r="J281" s="17" t="n"/>
      <c r="K281" s="17" t="n"/>
    </row>
    <row r="282">
      <c r="A282" s="17" t="n"/>
      <c r="B282" s="17" t="n"/>
      <c r="C282" s="17" t="n"/>
      <c r="D282" s="17" t="n"/>
      <c r="E282" s="18" t="n"/>
      <c r="F282" s="17" t="n"/>
      <c r="G282" s="17" t="n"/>
      <c r="H282" s="20">
        <f>IF(OR(F282="",G282=""),"",G282-F282)</f>
        <v/>
      </c>
      <c r="I282" s="20">
        <f>IF(H282="","",IF(H282=0,"Yes","Investigate"))</f>
        <v/>
      </c>
      <c r="J282" s="17" t="n"/>
      <c r="K282" s="17" t="n"/>
    </row>
    <row r="283">
      <c r="A283" s="17" t="n"/>
      <c r="B283" s="17" t="n"/>
      <c r="C283" s="17" t="n"/>
      <c r="D283" s="17" t="n"/>
      <c r="E283" s="18" t="n"/>
      <c r="F283" s="17" t="n"/>
      <c r="G283" s="17" t="n"/>
      <c r="H283" s="20">
        <f>IF(OR(F283="",G283=""),"",G283-F283)</f>
        <v/>
      </c>
      <c r="I283" s="20">
        <f>IF(H283="","",IF(H283=0,"Yes","Investigate"))</f>
        <v/>
      </c>
      <c r="J283" s="17" t="n"/>
      <c r="K283" s="17" t="n"/>
    </row>
    <row r="284">
      <c r="A284" s="17" t="n"/>
      <c r="B284" s="17" t="n"/>
      <c r="C284" s="17" t="n"/>
      <c r="D284" s="17" t="n"/>
      <c r="E284" s="18" t="n"/>
      <c r="F284" s="17" t="n"/>
      <c r="G284" s="17" t="n"/>
      <c r="H284" s="20">
        <f>IF(OR(F284="",G284=""),"",G284-F284)</f>
        <v/>
      </c>
      <c r="I284" s="20">
        <f>IF(H284="","",IF(H284=0,"Yes","Investigate"))</f>
        <v/>
      </c>
      <c r="J284" s="17" t="n"/>
      <c r="K284" s="17" t="n"/>
    </row>
    <row r="285">
      <c r="A285" s="17" t="n"/>
      <c r="B285" s="17" t="n"/>
      <c r="C285" s="17" t="n"/>
      <c r="D285" s="17" t="n"/>
      <c r="E285" s="18" t="n"/>
      <c r="F285" s="17" t="n"/>
      <c r="G285" s="17" t="n"/>
      <c r="H285" s="20">
        <f>IF(OR(F285="",G285=""),"",G285-F285)</f>
        <v/>
      </c>
      <c r="I285" s="20">
        <f>IF(H285="","",IF(H285=0,"Yes","Investigate"))</f>
        <v/>
      </c>
      <c r="J285" s="17" t="n"/>
      <c r="K285" s="17" t="n"/>
    </row>
    <row r="286">
      <c r="A286" s="17" t="n"/>
      <c r="B286" s="17" t="n"/>
      <c r="C286" s="17" t="n"/>
      <c r="D286" s="17" t="n"/>
      <c r="E286" s="18" t="n"/>
      <c r="F286" s="17" t="n"/>
      <c r="G286" s="17" t="n"/>
      <c r="H286" s="20">
        <f>IF(OR(F286="",G286=""),"",G286-F286)</f>
        <v/>
      </c>
      <c r="I286" s="20">
        <f>IF(H286="","",IF(H286=0,"Yes","Investigate"))</f>
        <v/>
      </c>
      <c r="J286" s="17" t="n"/>
      <c r="K286" s="17" t="n"/>
    </row>
    <row r="287">
      <c r="A287" s="17" t="n"/>
      <c r="B287" s="17" t="n"/>
      <c r="C287" s="17" t="n"/>
      <c r="D287" s="17" t="n"/>
      <c r="E287" s="18" t="n"/>
      <c r="F287" s="17" t="n"/>
      <c r="G287" s="17" t="n"/>
      <c r="H287" s="20">
        <f>IF(OR(F287="",G287=""),"",G287-F287)</f>
        <v/>
      </c>
      <c r="I287" s="20">
        <f>IF(H287="","",IF(H287=0,"Yes","Investigate"))</f>
        <v/>
      </c>
      <c r="J287" s="17" t="n"/>
      <c r="K287" s="17" t="n"/>
    </row>
    <row r="288">
      <c r="A288" s="17" t="n"/>
      <c r="B288" s="17" t="n"/>
      <c r="C288" s="17" t="n"/>
      <c r="D288" s="17" t="n"/>
      <c r="E288" s="18" t="n"/>
      <c r="F288" s="17" t="n"/>
      <c r="G288" s="17" t="n"/>
      <c r="H288" s="20">
        <f>IF(OR(F288="",G288=""),"",G288-F288)</f>
        <v/>
      </c>
      <c r="I288" s="20">
        <f>IF(H288="","",IF(H288=0,"Yes","Investigate"))</f>
        <v/>
      </c>
      <c r="J288" s="17" t="n"/>
      <c r="K288" s="17" t="n"/>
    </row>
    <row r="289">
      <c r="A289" s="17" t="n"/>
      <c r="B289" s="17" t="n"/>
      <c r="C289" s="17" t="n"/>
      <c r="D289" s="17" t="n"/>
      <c r="E289" s="18" t="n"/>
      <c r="F289" s="17" t="n"/>
      <c r="G289" s="17" t="n"/>
      <c r="H289" s="20">
        <f>IF(OR(F289="",G289=""),"",G289-F289)</f>
        <v/>
      </c>
      <c r="I289" s="20">
        <f>IF(H289="","",IF(H289=0,"Yes","Investigate"))</f>
        <v/>
      </c>
      <c r="J289" s="17" t="n"/>
      <c r="K289" s="17" t="n"/>
    </row>
    <row r="290">
      <c r="A290" s="17" t="n"/>
      <c r="B290" s="17" t="n"/>
      <c r="C290" s="17" t="n"/>
      <c r="D290" s="17" t="n"/>
      <c r="E290" s="18" t="n"/>
      <c r="F290" s="17" t="n"/>
      <c r="G290" s="17" t="n"/>
      <c r="H290" s="20">
        <f>IF(OR(F290="",G290=""),"",G290-F290)</f>
        <v/>
      </c>
      <c r="I290" s="20">
        <f>IF(H290="","",IF(H290=0,"Yes","Investigate"))</f>
        <v/>
      </c>
      <c r="J290" s="17" t="n"/>
      <c r="K290" s="17" t="n"/>
    </row>
    <row r="291">
      <c r="A291" s="17" t="n"/>
      <c r="B291" s="17" t="n"/>
      <c r="C291" s="17" t="n"/>
      <c r="D291" s="17" t="n"/>
      <c r="E291" s="18" t="n"/>
      <c r="F291" s="17" t="n"/>
      <c r="G291" s="17" t="n"/>
      <c r="H291" s="20">
        <f>IF(OR(F291="",G291=""),"",G291-F291)</f>
        <v/>
      </c>
      <c r="I291" s="20">
        <f>IF(H291="","",IF(H291=0,"Yes","Investigate"))</f>
        <v/>
      </c>
      <c r="J291" s="17" t="n"/>
      <c r="K291" s="17" t="n"/>
    </row>
    <row r="292">
      <c r="A292" s="17" t="n"/>
      <c r="B292" s="17" t="n"/>
      <c r="C292" s="17" t="n"/>
      <c r="D292" s="17" t="n"/>
      <c r="E292" s="18" t="n"/>
      <c r="F292" s="17" t="n"/>
      <c r="G292" s="17" t="n"/>
      <c r="H292" s="20">
        <f>IF(OR(F292="",G292=""),"",G292-F292)</f>
        <v/>
      </c>
      <c r="I292" s="20">
        <f>IF(H292="","",IF(H292=0,"Yes","Investigate"))</f>
        <v/>
      </c>
      <c r="J292" s="17" t="n"/>
      <c r="K292" s="17" t="n"/>
    </row>
    <row r="293">
      <c r="A293" s="17" t="n"/>
      <c r="B293" s="17" t="n"/>
      <c r="C293" s="17" t="n"/>
      <c r="D293" s="17" t="n"/>
      <c r="E293" s="18" t="n"/>
      <c r="F293" s="17" t="n"/>
      <c r="G293" s="17" t="n"/>
      <c r="H293" s="20">
        <f>IF(OR(F293="",G293=""),"",G293-F293)</f>
        <v/>
      </c>
      <c r="I293" s="20">
        <f>IF(H293="","",IF(H293=0,"Yes","Investigate"))</f>
        <v/>
      </c>
      <c r="J293" s="17" t="n"/>
      <c r="K293" s="17" t="n"/>
    </row>
    <row r="294">
      <c r="A294" s="17" t="n"/>
      <c r="B294" s="17" t="n"/>
      <c r="C294" s="17" t="n"/>
      <c r="D294" s="17" t="n"/>
      <c r="E294" s="18" t="n"/>
      <c r="F294" s="17" t="n"/>
      <c r="G294" s="17" t="n"/>
      <c r="H294" s="20">
        <f>IF(OR(F294="",G294=""),"",G294-F294)</f>
        <v/>
      </c>
      <c r="I294" s="20">
        <f>IF(H294="","",IF(H294=0,"Yes","Investigate"))</f>
        <v/>
      </c>
      <c r="J294" s="17" t="n"/>
      <c r="K294" s="17" t="n"/>
    </row>
    <row r="295">
      <c r="A295" s="17" t="n"/>
      <c r="B295" s="17" t="n"/>
      <c r="C295" s="17" t="n"/>
      <c r="D295" s="17" t="n"/>
      <c r="E295" s="18" t="n"/>
      <c r="F295" s="17" t="n"/>
      <c r="G295" s="17" t="n"/>
      <c r="H295" s="20">
        <f>IF(OR(F295="",G295=""),"",G295-F295)</f>
        <v/>
      </c>
      <c r="I295" s="20">
        <f>IF(H295="","",IF(H295=0,"Yes","Investigate"))</f>
        <v/>
      </c>
      <c r="J295" s="17" t="n"/>
      <c r="K295" s="17" t="n"/>
    </row>
    <row r="296">
      <c r="A296" s="17" t="n"/>
      <c r="B296" s="17" t="n"/>
      <c r="C296" s="17" t="n"/>
      <c r="D296" s="17" t="n"/>
      <c r="E296" s="18" t="n"/>
      <c r="F296" s="17" t="n"/>
      <c r="G296" s="17" t="n"/>
      <c r="H296" s="20">
        <f>IF(OR(F296="",G296=""),"",G296-F296)</f>
        <v/>
      </c>
      <c r="I296" s="20">
        <f>IF(H296="","",IF(H296=0,"Yes","Investigate"))</f>
        <v/>
      </c>
      <c r="J296" s="17" t="n"/>
      <c r="K296" s="17" t="n"/>
    </row>
    <row r="297">
      <c r="A297" s="17" t="n"/>
      <c r="B297" s="17" t="n"/>
      <c r="C297" s="17" t="n"/>
      <c r="D297" s="17" t="n"/>
      <c r="E297" s="18" t="n"/>
      <c r="F297" s="17" t="n"/>
      <c r="G297" s="17" t="n"/>
      <c r="H297" s="20">
        <f>IF(OR(F297="",G297=""),"",G297-F297)</f>
        <v/>
      </c>
      <c r="I297" s="20">
        <f>IF(H297="","",IF(H297=0,"Yes","Investigate"))</f>
        <v/>
      </c>
      <c r="J297" s="17" t="n"/>
      <c r="K297" s="17" t="n"/>
    </row>
    <row r="298">
      <c r="A298" s="17" t="n"/>
      <c r="B298" s="17" t="n"/>
      <c r="C298" s="17" t="n"/>
      <c r="D298" s="17" t="n"/>
      <c r="E298" s="18" t="n"/>
      <c r="F298" s="17" t="n"/>
      <c r="G298" s="17" t="n"/>
      <c r="H298" s="20">
        <f>IF(OR(F298="",G298=""),"",G298-F298)</f>
        <v/>
      </c>
      <c r="I298" s="20">
        <f>IF(H298="","",IF(H298=0,"Yes","Investigate"))</f>
        <v/>
      </c>
      <c r="J298" s="17" t="n"/>
      <c r="K298" s="17" t="n"/>
    </row>
    <row r="299">
      <c r="A299" s="17" t="n"/>
      <c r="B299" s="17" t="n"/>
      <c r="C299" s="17" t="n"/>
      <c r="D299" s="17" t="n"/>
      <c r="E299" s="18" t="n"/>
      <c r="F299" s="17" t="n"/>
      <c r="G299" s="17" t="n"/>
      <c r="H299" s="20">
        <f>IF(OR(F299="",G299=""),"",G299-F299)</f>
        <v/>
      </c>
      <c r="I299" s="20">
        <f>IF(H299="","",IF(H299=0,"Yes","Investigate"))</f>
        <v/>
      </c>
      <c r="J299" s="17" t="n"/>
      <c r="K299" s="17" t="n"/>
    </row>
    <row r="300">
      <c r="A300" s="17" t="n"/>
      <c r="B300" s="17" t="n"/>
      <c r="C300" s="17" t="n"/>
      <c r="D300" s="17" t="n"/>
      <c r="E300" s="18" t="n"/>
      <c r="F300" s="17" t="n"/>
      <c r="G300" s="17" t="n"/>
      <c r="H300" s="20">
        <f>IF(OR(F300="",G300=""),"",G300-F300)</f>
        <v/>
      </c>
      <c r="I300" s="20">
        <f>IF(H300="","",IF(H300=0,"Yes","Investigate"))</f>
        <v/>
      </c>
      <c r="J300" s="17" t="n"/>
      <c r="K300" s="17" t="n"/>
    </row>
    <row r="301">
      <c r="A301" s="17" t="n"/>
      <c r="B301" s="17" t="n"/>
      <c r="C301" s="17" t="n"/>
      <c r="D301" s="17" t="n"/>
      <c r="E301" s="18" t="n"/>
      <c r="F301" s="17" t="n"/>
      <c r="G301" s="17" t="n"/>
      <c r="H301" s="20">
        <f>IF(OR(F301="",G301=""),"",G301-F301)</f>
        <v/>
      </c>
      <c r="I301" s="20">
        <f>IF(H301="","",IF(H301=0,"Yes","Investigate"))</f>
        <v/>
      </c>
      <c r="J301" s="17" t="n"/>
      <c r="K301" s="17" t="n"/>
    </row>
    <row r="302">
      <c r="A302" s="17" t="n"/>
      <c r="B302" s="17" t="n"/>
      <c r="C302" s="17" t="n"/>
      <c r="D302" s="17" t="n"/>
      <c r="E302" s="18" t="n"/>
      <c r="F302" s="17" t="n"/>
      <c r="G302" s="17" t="n"/>
      <c r="H302" s="20">
        <f>IF(OR(F302="",G302=""),"",G302-F302)</f>
        <v/>
      </c>
      <c r="I302" s="20">
        <f>IF(H302="","",IF(H302=0,"Yes","Investigate"))</f>
        <v/>
      </c>
      <c r="J302" s="17" t="n"/>
      <c r="K302" s="17" t="n"/>
    </row>
    <row r="303">
      <c r="A303" s="17" t="n"/>
      <c r="B303" s="17" t="n"/>
      <c r="C303" s="17" t="n"/>
      <c r="D303" s="17" t="n"/>
      <c r="E303" s="18" t="n"/>
      <c r="F303" s="17" t="n"/>
      <c r="G303" s="17" t="n"/>
      <c r="H303" s="20">
        <f>IF(OR(F303="",G303=""),"",G303-F303)</f>
        <v/>
      </c>
      <c r="I303" s="20">
        <f>IF(H303="","",IF(H303=0,"Yes","Investigate"))</f>
        <v/>
      </c>
      <c r="J303" s="17" t="n"/>
      <c r="K303" s="17" t="n"/>
    </row>
    <row r="304">
      <c r="A304" s="17" t="n"/>
      <c r="B304" s="17" t="n"/>
      <c r="C304" s="17" t="n"/>
      <c r="D304" s="17" t="n"/>
      <c r="E304" s="18" t="n"/>
      <c r="F304" s="17" t="n"/>
      <c r="G304" s="17" t="n"/>
      <c r="H304" s="20">
        <f>IF(OR(F304="",G304=""),"",G304-F304)</f>
        <v/>
      </c>
      <c r="I304" s="20">
        <f>IF(H304="","",IF(H304=0,"Yes","Investigate"))</f>
        <v/>
      </c>
      <c r="J304" s="17" t="n"/>
      <c r="K304" s="17" t="n"/>
    </row>
    <row r="305">
      <c r="A305" s="17" t="n"/>
      <c r="B305" s="17" t="n"/>
      <c r="C305" s="17" t="n"/>
      <c r="D305" s="17" t="n"/>
      <c r="E305" s="18" t="n"/>
      <c r="F305" s="17" t="n"/>
      <c r="G305" s="17" t="n"/>
      <c r="H305" s="20">
        <f>IF(OR(F305="",G305=""),"",G305-F305)</f>
        <v/>
      </c>
      <c r="I305" s="20">
        <f>IF(H305="","",IF(H305=0,"Yes","Investigate"))</f>
        <v/>
      </c>
      <c r="J305" s="17" t="n"/>
      <c r="K305" s="17" t="n"/>
    </row>
    <row r="306">
      <c r="A306" s="17" t="n"/>
      <c r="B306" s="17" t="n"/>
      <c r="C306" s="17" t="n"/>
      <c r="D306" s="17" t="n"/>
      <c r="E306" s="18" t="n"/>
      <c r="F306" s="17" t="n"/>
      <c r="G306" s="17" t="n"/>
      <c r="H306" s="20">
        <f>IF(OR(F306="",G306=""),"",G306-F306)</f>
        <v/>
      </c>
      <c r="I306" s="20">
        <f>IF(H306="","",IF(H306=0,"Yes","Investigate"))</f>
        <v/>
      </c>
      <c r="J306" s="17" t="n"/>
      <c r="K306" s="17" t="n"/>
    </row>
    <row r="307">
      <c r="A307" s="17" t="n"/>
      <c r="B307" s="17" t="n"/>
      <c r="C307" s="17" t="n"/>
      <c r="D307" s="17" t="n"/>
      <c r="E307" s="18" t="n"/>
      <c r="F307" s="17" t="n"/>
      <c r="G307" s="17" t="n"/>
      <c r="H307" s="20">
        <f>IF(OR(F307="",G307=""),"",G307-F307)</f>
        <v/>
      </c>
      <c r="I307" s="20">
        <f>IF(H307="","",IF(H307=0,"Yes","Investigate"))</f>
        <v/>
      </c>
      <c r="J307" s="17" t="n"/>
      <c r="K307" s="17" t="n"/>
    </row>
    <row r="308">
      <c r="A308" s="17" t="n"/>
      <c r="B308" s="17" t="n"/>
      <c r="C308" s="17" t="n"/>
      <c r="D308" s="17" t="n"/>
      <c r="E308" s="18" t="n"/>
      <c r="F308" s="17" t="n"/>
      <c r="G308" s="17" t="n"/>
      <c r="H308" s="20">
        <f>IF(OR(F308="",G308=""),"",G308-F308)</f>
        <v/>
      </c>
      <c r="I308" s="20">
        <f>IF(H308="","",IF(H308=0,"Yes","Investigate"))</f>
        <v/>
      </c>
      <c r="J308" s="17" t="n"/>
      <c r="K308" s="17" t="n"/>
    </row>
    <row r="309">
      <c r="A309" s="17" t="n"/>
      <c r="B309" s="17" t="n"/>
      <c r="C309" s="17" t="n"/>
      <c r="D309" s="17" t="n"/>
      <c r="E309" s="18" t="n"/>
      <c r="F309" s="17" t="n"/>
      <c r="G309" s="17" t="n"/>
      <c r="H309" s="20">
        <f>IF(OR(F309="",G309=""),"",G309-F309)</f>
        <v/>
      </c>
      <c r="I309" s="20">
        <f>IF(H309="","",IF(H309=0,"Yes","Investigate"))</f>
        <v/>
      </c>
      <c r="J309" s="17" t="n"/>
      <c r="K309" s="17" t="n"/>
    </row>
    <row r="310">
      <c r="A310" s="17" t="n"/>
      <c r="B310" s="17" t="n"/>
      <c r="C310" s="17" t="n"/>
      <c r="D310" s="17" t="n"/>
      <c r="E310" s="18" t="n"/>
      <c r="F310" s="17" t="n"/>
      <c r="G310" s="17" t="n"/>
      <c r="H310" s="20">
        <f>IF(OR(F310="",G310=""),"",G310-F310)</f>
        <v/>
      </c>
      <c r="I310" s="20">
        <f>IF(H310="","",IF(H310=0,"Yes","Investigate"))</f>
        <v/>
      </c>
      <c r="J310" s="17" t="n"/>
      <c r="K310" s="17" t="n"/>
    </row>
    <row r="311">
      <c r="A311" s="17" t="n"/>
      <c r="B311" s="17" t="n"/>
      <c r="C311" s="17" t="n"/>
      <c r="D311" s="17" t="n"/>
      <c r="E311" s="18" t="n"/>
      <c r="F311" s="17" t="n"/>
      <c r="G311" s="17" t="n"/>
      <c r="H311" s="20">
        <f>IF(OR(F311="",G311=""),"",G311-F311)</f>
        <v/>
      </c>
      <c r="I311" s="20">
        <f>IF(H311="","",IF(H311=0,"Yes","Investigate"))</f>
        <v/>
      </c>
      <c r="J311" s="17" t="n"/>
      <c r="K311" s="17" t="n"/>
    </row>
    <row r="312">
      <c r="A312" s="17" t="n"/>
      <c r="B312" s="17" t="n"/>
      <c r="C312" s="17" t="n"/>
      <c r="D312" s="17" t="n"/>
      <c r="E312" s="18" t="n"/>
      <c r="F312" s="17" t="n"/>
      <c r="G312" s="17" t="n"/>
      <c r="H312" s="20">
        <f>IF(OR(F312="",G312=""),"",G312-F312)</f>
        <v/>
      </c>
      <c r="I312" s="20">
        <f>IF(H312="","",IF(H312=0,"Yes","Investigate"))</f>
        <v/>
      </c>
      <c r="J312" s="17" t="n"/>
      <c r="K312" s="17" t="n"/>
    </row>
    <row r="313">
      <c r="A313" s="17" t="n"/>
      <c r="B313" s="17" t="n"/>
      <c r="C313" s="17" t="n"/>
      <c r="D313" s="17" t="n"/>
      <c r="E313" s="18" t="n"/>
      <c r="F313" s="17" t="n"/>
      <c r="G313" s="17" t="n"/>
      <c r="H313" s="20">
        <f>IF(OR(F313="",G313=""),"",G313-F313)</f>
        <v/>
      </c>
      <c r="I313" s="20">
        <f>IF(H313="","",IF(H313=0,"Yes","Investigate"))</f>
        <v/>
      </c>
      <c r="J313" s="17" t="n"/>
      <c r="K313" s="17" t="n"/>
    </row>
    <row r="314">
      <c r="A314" s="17" t="n"/>
      <c r="B314" s="17" t="n"/>
      <c r="C314" s="17" t="n"/>
      <c r="D314" s="17" t="n"/>
      <c r="E314" s="18" t="n"/>
      <c r="F314" s="17" t="n"/>
      <c r="G314" s="17" t="n"/>
      <c r="H314" s="20">
        <f>IF(OR(F314="",G314=""),"",G314-F314)</f>
        <v/>
      </c>
      <c r="I314" s="20">
        <f>IF(H314="","",IF(H314=0,"Yes","Investigate"))</f>
        <v/>
      </c>
      <c r="J314" s="17" t="n"/>
      <c r="K314" s="17" t="n"/>
    </row>
    <row r="315">
      <c r="A315" s="17" t="n"/>
      <c r="B315" s="17" t="n"/>
      <c r="C315" s="17" t="n"/>
      <c r="D315" s="17" t="n"/>
      <c r="E315" s="18" t="n"/>
      <c r="F315" s="17" t="n"/>
      <c r="G315" s="17" t="n"/>
      <c r="H315" s="20">
        <f>IF(OR(F315="",G315=""),"",G315-F315)</f>
        <v/>
      </c>
      <c r="I315" s="20">
        <f>IF(H315="","",IF(H315=0,"Yes","Investigate"))</f>
        <v/>
      </c>
      <c r="J315" s="17" t="n"/>
      <c r="K315" s="17" t="n"/>
    </row>
    <row r="316">
      <c r="A316" s="17" t="n"/>
      <c r="B316" s="17" t="n"/>
      <c r="C316" s="17" t="n"/>
      <c r="D316" s="17" t="n"/>
      <c r="E316" s="18" t="n"/>
      <c r="F316" s="17" t="n"/>
      <c r="G316" s="17" t="n"/>
      <c r="H316" s="20">
        <f>IF(OR(F316="",G316=""),"",G316-F316)</f>
        <v/>
      </c>
      <c r="I316" s="20">
        <f>IF(H316="","",IF(H316=0,"Yes","Investigate"))</f>
        <v/>
      </c>
      <c r="J316" s="17" t="n"/>
      <c r="K316" s="17" t="n"/>
    </row>
    <row r="317">
      <c r="A317" s="17" t="n"/>
      <c r="B317" s="17" t="n"/>
      <c r="C317" s="17" t="n"/>
      <c r="D317" s="17" t="n"/>
      <c r="E317" s="18" t="n"/>
      <c r="F317" s="17" t="n"/>
      <c r="G317" s="17" t="n"/>
      <c r="H317" s="20">
        <f>IF(OR(F317="",G317=""),"",G317-F317)</f>
        <v/>
      </c>
      <c r="I317" s="20">
        <f>IF(H317="","",IF(H317=0,"Yes","Investigate"))</f>
        <v/>
      </c>
      <c r="J317" s="17" t="n"/>
      <c r="K317" s="17" t="n"/>
    </row>
    <row r="318">
      <c r="A318" s="17" t="n"/>
      <c r="B318" s="17" t="n"/>
      <c r="C318" s="17" t="n"/>
      <c r="D318" s="17" t="n"/>
      <c r="E318" s="18" t="n"/>
      <c r="F318" s="17" t="n"/>
      <c r="G318" s="17" t="n"/>
      <c r="H318" s="20">
        <f>IF(OR(F318="",G318=""),"",G318-F318)</f>
        <v/>
      </c>
      <c r="I318" s="20">
        <f>IF(H318="","",IF(H318=0,"Yes","Investigate"))</f>
        <v/>
      </c>
      <c r="J318" s="17" t="n"/>
      <c r="K318" s="17" t="n"/>
    </row>
    <row r="319">
      <c r="A319" s="17" t="n"/>
      <c r="B319" s="17" t="n"/>
      <c r="C319" s="17" t="n"/>
      <c r="D319" s="17" t="n"/>
      <c r="E319" s="18" t="n"/>
      <c r="F319" s="17" t="n"/>
      <c r="G319" s="17" t="n"/>
      <c r="H319" s="20">
        <f>IF(OR(F319="",G319=""),"",G319-F319)</f>
        <v/>
      </c>
      <c r="I319" s="20">
        <f>IF(H319="","",IF(H319=0,"Yes","Investigate"))</f>
        <v/>
      </c>
      <c r="J319" s="17" t="n"/>
      <c r="K319" s="17" t="n"/>
    </row>
    <row r="320">
      <c r="A320" s="17" t="n"/>
      <c r="B320" s="17" t="n"/>
      <c r="C320" s="17" t="n"/>
      <c r="D320" s="17" t="n"/>
      <c r="E320" s="18" t="n"/>
      <c r="F320" s="17" t="n"/>
      <c r="G320" s="17" t="n"/>
      <c r="H320" s="20">
        <f>IF(OR(F320="",G320=""),"",G320-F320)</f>
        <v/>
      </c>
      <c r="I320" s="20">
        <f>IF(H320="","",IF(H320=0,"Yes","Investigate"))</f>
        <v/>
      </c>
      <c r="J320" s="17" t="n"/>
      <c r="K320" s="17" t="n"/>
    </row>
    <row r="321">
      <c r="A321" s="17" t="n"/>
      <c r="B321" s="17" t="n"/>
      <c r="C321" s="17" t="n"/>
      <c r="D321" s="17" t="n"/>
      <c r="E321" s="18" t="n"/>
      <c r="F321" s="17" t="n"/>
      <c r="G321" s="17" t="n"/>
      <c r="H321" s="20">
        <f>IF(OR(F321="",G321=""),"",G321-F321)</f>
        <v/>
      </c>
      <c r="I321" s="20">
        <f>IF(H321="","",IF(H321=0,"Yes","Investigate"))</f>
        <v/>
      </c>
      <c r="J321" s="17" t="n"/>
      <c r="K321" s="17" t="n"/>
    </row>
    <row r="322">
      <c r="A322" s="17" t="n"/>
      <c r="B322" s="17" t="n"/>
      <c r="C322" s="17" t="n"/>
      <c r="D322" s="17" t="n"/>
      <c r="E322" s="18" t="n"/>
      <c r="F322" s="17" t="n"/>
      <c r="G322" s="17" t="n"/>
      <c r="H322" s="20">
        <f>IF(OR(F322="",G322=""),"",G322-F322)</f>
        <v/>
      </c>
      <c r="I322" s="20">
        <f>IF(H322="","",IF(H322=0,"Yes","Investigate"))</f>
        <v/>
      </c>
      <c r="J322" s="17" t="n"/>
      <c r="K322" s="17" t="n"/>
    </row>
    <row r="323">
      <c r="A323" s="17" t="n"/>
      <c r="B323" s="17" t="n"/>
      <c r="C323" s="17" t="n"/>
      <c r="D323" s="17" t="n"/>
      <c r="E323" s="18" t="n"/>
      <c r="F323" s="17" t="n"/>
      <c r="G323" s="17" t="n"/>
      <c r="H323" s="20">
        <f>IF(OR(F323="",G323=""),"",G323-F323)</f>
        <v/>
      </c>
      <c r="I323" s="20">
        <f>IF(H323="","",IF(H323=0,"Yes","Investigate"))</f>
        <v/>
      </c>
      <c r="J323" s="17" t="n"/>
      <c r="K323" s="17" t="n"/>
    </row>
    <row r="324">
      <c r="A324" s="17" t="n"/>
      <c r="B324" s="17" t="n"/>
      <c r="C324" s="17" t="n"/>
      <c r="D324" s="17" t="n"/>
      <c r="E324" s="18" t="n"/>
      <c r="F324" s="17" t="n"/>
      <c r="G324" s="17" t="n"/>
      <c r="H324" s="20">
        <f>IF(OR(F324="",G324=""),"",G324-F324)</f>
        <v/>
      </c>
      <c r="I324" s="20">
        <f>IF(H324="","",IF(H324=0,"Yes","Investigate"))</f>
        <v/>
      </c>
      <c r="J324" s="17" t="n"/>
      <c r="K324" s="17" t="n"/>
    </row>
    <row r="325">
      <c r="A325" s="17" t="n"/>
      <c r="B325" s="17" t="n"/>
      <c r="C325" s="17" t="n"/>
      <c r="D325" s="17" t="n"/>
      <c r="E325" s="18" t="n"/>
      <c r="F325" s="17" t="n"/>
      <c r="G325" s="17" t="n"/>
      <c r="H325" s="20">
        <f>IF(OR(F325="",G325=""),"",G325-F325)</f>
        <v/>
      </c>
      <c r="I325" s="20">
        <f>IF(H325="","",IF(H325=0,"Yes","Investigate"))</f>
        <v/>
      </c>
      <c r="J325" s="17" t="n"/>
      <c r="K325" s="17" t="n"/>
    </row>
    <row r="326">
      <c r="A326" s="17" t="n"/>
      <c r="B326" s="17" t="n"/>
      <c r="C326" s="17" t="n"/>
      <c r="D326" s="17" t="n"/>
      <c r="E326" s="18" t="n"/>
      <c r="F326" s="17" t="n"/>
      <c r="G326" s="17" t="n"/>
      <c r="H326" s="20">
        <f>IF(OR(F326="",G326=""),"",G326-F326)</f>
        <v/>
      </c>
      <c r="I326" s="20">
        <f>IF(H326="","",IF(H326=0,"Yes","Investigate"))</f>
        <v/>
      </c>
      <c r="J326" s="17" t="n"/>
      <c r="K326" s="17" t="n"/>
    </row>
    <row r="327">
      <c r="A327" s="17" t="n"/>
      <c r="B327" s="17" t="n"/>
      <c r="C327" s="17" t="n"/>
      <c r="D327" s="17" t="n"/>
      <c r="E327" s="18" t="n"/>
      <c r="F327" s="17" t="n"/>
      <c r="G327" s="17" t="n"/>
      <c r="H327" s="20">
        <f>IF(OR(F327="",G327=""),"",G327-F327)</f>
        <v/>
      </c>
      <c r="I327" s="20">
        <f>IF(H327="","",IF(H327=0,"Yes","Investigate"))</f>
        <v/>
      </c>
      <c r="J327" s="17" t="n"/>
      <c r="K327" s="17" t="n"/>
    </row>
    <row r="328">
      <c r="A328" s="17" t="n"/>
      <c r="B328" s="17" t="n"/>
      <c r="C328" s="17" t="n"/>
      <c r="D328" s="17" t="n"/>
      <c r="E328" s="18" t="n"/>
      <c r="F328" s="17" t="n"/>
      <c r="G328" s="17" t="n"/>
      <c r="H328" s="20">
        <f>IF(OR(F328="",G328=""),"",G328-F328)</f>
        <v/>
      </c>
      <c r="I328" s="20">
        <f>IF(H328="","",IF(H328=0,"Yes","Investigate"))</f>
        <v/>
      </c>
      <c r="J328" s="17" t="n"/>
      <c r="K328" s="17" t="n"/>
    </row>
    <row r="329">
      <c r="A329" s="17" t="n"/>
      <c r="B329" s="17" t="n"/>
      <c r="C329" s="17" t="n"/>
      <c r="D329" s="17" t="n"/>
      <c r="E329" s="18" t="n"/>
      <c r="F329" s="17" t="n"/>
      <c r="G329" s="17" t="n"/>
      <c r="H329" s="20">
        <f>IF(OR(F329="",G329=""),"",G329-F329)</f>
        <v/>
      </c>
      <c r="I329" s="20">
        <f>IF(H329="","",IF(H329=0,"Yes","Investigate"))</f>
        <v/>
      </c>
      <c r="J329" s="17" t="n"/>
      <c r="K329" s="17" t="n"/>
    </row>
    <row r="330">
      <c r="A330" s="17" t="n"/>
      <c r="B330" s="17" t="n"/>
      <c r="C330" s="17" t="n"/>
      <c r="D330" s="17" t="n"/>
      <c r="E330" s="18" t="n"/>
      <c r="F330" s="17" t="n"/>
      <c r="G330" s="17" t="n"/>
      <c r="H330" s="20">
        <f>IF(OR(F330="",G330=""),"",G330-F330)</f>
        <v/>
      </c>
      <c r="I330" s="20">
        <f>IF(H330="","",IF(H330=0,"Yes","Investigate"))</f>
        <v/>
      </c>
      <c r="J330" s="17" t="n"/>
      <c r="K330" s="17" t="n"/>
    </row>
    <row r="331">
      <c r="A331" s="17" t="n"/>
      <c r="B331" s="17" t="n"/>
      <c r="C331" s="17" t="n"/>
      <c r="D331" s="17" t="n"/>
      <c r="E331" s="18" t="n"/>
      <c r="F331" s="17" t="n"/>
      <c r="G331" s="17" t="n"/>
      <c r="H331" s="20">
        <f>IF(OR(F331="",G331=""),"",G331-F331)</f>
        <v/>
      </c>
      <c r="I331" s="20">
        <f>IF(H331="","",IF(H331=0,"Yes","Investigate"))</f>
        <v/>
      </c>
      <c r="J331" s="17" t="n"/>
      <c r="K331" s="17" t="n"/>
    </row>
    <row r="332">
      <c r="A332" s="17" t="n"/>
      <c r="B332" s="17" t="n"/>
      <c r="C332" s="17" t="n"/>
      <c r="D332" s="17" t="n"/>
      <c r="E332" s="18" t="n"/>
      <c r="F332" s="17" t="n"/>
      <c r="G332" s="17" t="n"/>
      <c r="H332" s="20">
        <f>IF(OR(F332="",G332=""),"",G332-F332)</f>
        <v/>
      </c>
      <c r="I332" s="20">
        <f>IF(H332="","",IF(H332=0,"Yes","Investigate"))</f>
        <v/>
      </c>
      <c r="J332" s="17" t="n"/>
      <c r="K332" s="17" t="n"/>
    </row>
    <row r="333">
      <c r="A333" s="17" t="n"/>
      <c r="B333" s="17" t="n"/>
      <c r="C333" s="17" t="n"/>
      <c r="D333" s="17" t="n"/>
      <c r="E333" s="18" t="n"/>
      <c r="F333" s="17" t="n"/>
      <c r="G333" s="17" t="n"/>
      <c r="H333" s="20">
        <f>IF(OR(F333="",G333=""),"",G333-F333)</f>
        <v/>
      </c>
      <c r="I333" s="20">
        <f>IF(H333="","",IF(H333=0,"Yes","Investigate"))</f>
        <v/>
      </c>
      <c r="J333" s="17" t="n"/>
      <c r="K333" s="17" t="n"/>
    </row>
    <row r="334">
      <c r="A334" s="17" t="n"/>
      <c r="B334" s="17" t="n"/>
      <c r="C334" s="17" t="n"/>
      <c r="D334" s="17" t="n"/>
      <c r="E334" s="18" t="n"/>
      <c r="F334" s="17" t="n"/>
      <c r="G334" s="17" t="n"/>
      <c r="H334" s="20">
        <f>IF(OR(F334="",G334=""),"",G334-F334)</f>
        <v/>
      </c>
      <c r="I334" s="20">
        <f>IF(H334="","",IF(H334=0,"Yes","Investigate"))</f>
        <v/>
      </c>
      <c r="J334" s="17" t="n"/>
      <c r="K334" s="17" t="n"/>
    </row>
    <row r="335">
      <c r="A335" s="17" t="n"/>
      <c r="B335" s="17" t="n"/>
      <c r="C335" s="17" t="n"/>
      <c r="D335" s="17" t="n"/>
      <c r="E335" s="18" t="n"/>
      <c r="F335" s="17" t="n"/>
      <c r="G335" s="17" t="n"/>
      <c r="H335" s="20">
        <f>IF(OR(F335="",G335=""),"",G335-F335)</f>
        <v/>
      </c>
      <c r="I335" s="20">
        <f>IF(H335="","",IF(H335=0,"Yes","Investigate"))</f>
        <v/>
      </c>
      <c r="J335" s="17" t="n"/>
      <c r="K335" s="17" t="n"/>
    </row>
    <row r="336">
      <c r="A336" s="17" t="n"/>
      <c r="B336" s="17" t="n"/>
      <c r="C336" s="17" t="n"/>
      <c r="D336" s="17" t="n"/>
      <c r="E336" s="18" t="n"/>
      <c r="F336" s="17" t="n"/>
      <c r="G336" s="17" t="n"/>
      <c r="H336" s="20">
        <f>IF(OR(F336="",G336=""),"",G336-F336)</f>
        <v/>
      </c>
      <c r="I336" s="20">
        <f>IF(H336="","",IF(H336=0,"Yes","Investigate"))</f>
        <v/>
      </c>
      <c r="J336" s="17" t="n"/>
      <c r="K336" s="17" t="n"/>
    </row>
    <row r="337">
      <c r="A337" s="17" t="n"/>
      <c r="B337" s="17" t="n"/>
      <c r="C337" s="17" t="n"/>
      <c r="D337" s="17" t="n"/>
      <c r="E337" s="18" t="n"/>
      <c r="F337" s="17" t="n"/>
      <c r="G337" s="17" t="n"/>
      <c r="H337" s="20">
        <f>IF(OR(F337="",G337=""),"",G337-F337)</f>
        <v/>
      </c>
      <c r="I337" s="20">
        <f>IF(H337="","",IF(H337=0,"Yes","Investigate"))</f>
        <v/>
      </c>
      <c r="J337" s="17" t="n"/>
      <c r="K337" s="17" t="n"/>
    </row>
    <row r="338">
      <c r="A338" s="17" t="n"/>
      <c r="B338" s="17" t="n"/>
      <c r="C338" s="17" t="n"/>
      <c r="D338" s="17" t="n"/>
      <c r="E338" s="18" t="n"/>
      <c r="F338" s="17" t="n"/>
      <c r="G338" s="17" t="n"/>
      <c r="H338" s="20">
        <f>IF(OR(F338="",G338=""),"",G338-F338)</f>
        <v/>
      </c>
      <c r="I338" s="20">
        <f>IF(H338="","",IF(H338=0,"Yes","Investigate"))</f>
        <v/>
      </c>
      <c r="J338" s="17" t="n"/>
      <c r="K338" s="17" t="n"/>
    </row>
    <row r="339">
      <c r="A339" s="17" t="n"/>
      <c r="B339" s="17" t="n"/>
      <c r="C339" s="17" t="n"/>
      <c r="D339" s="17" t="n"/>
      <c r="E339" s="18" t="n"/>
      <c r="F339" s="17" t="n"/>
      <c r="G339" s="17" t="n"/>
      <c r="H339" s="20">
        <f>IF(OR(F339="",G339=""),"",G339-F339)</f>
        <v/>
      </c>
      <c r="I339" s="20">
        <f>IF(H339="","",IF(H339=0,"Yes","Investigate"))</f>
        <v/>
      </c>
      <c r="J339" s="17" t="n"/>
      <c r="K339" s="17" t="n"/>
    </row>
    <row r="340">
      <c r="A340" s="17" t="n"/>
      <c r="B340" s="17" t="n"/>
      <c r="C340" s="17" t="n"/>
      <c r="D340" s="17" t="n"/>
      <c r="E340" s="18" t="n"/>
      <c r="F340" s="17" t="n"/>
      <c r="G340" s="17" t="n"/>
      <c r="H340" s="20">
        <f>IF(OR(F340="",G340=""),"",G340-F340)</f>
        <v/>
      </c>
      <c r="I340" s="20">
        <f>IF(H340="","",IF(H340=0,"Yes","Investigate"))</f>
        <v/>
      </c>
      <c r="J340" s="17" t="n"/>
      <c r="K340" s="17" t="n"/>
    </row>
    <row r="341">
      <c r="A341" s="17" t="n"/>
      <c r="B341" s="17" t="n"/>
      <c r="C341" s="17" t="n"/>
      <c r="D341" s="17" t="n"/>
      <c r="E341" s="18" t="n"/>
      <c r="F341" s="17" t="n"/>
      <c r="G341" s="17" t="n"/>
      <c r="H341" s="20">
        <f>IF(OR(F341="",G341=""),"",G341-F341)</f>
        <v/>
      </c>
      <c r="I341" s="20">
        <f>IF(H341="","",IF(H341=0,"Yes","Investigate"))</f>
        <v/>
      </c>
      <c r="J341" s="17" t="n"/>
      <c r="K341" s="17" t="n"/>
    </row>
    <row r="342">
      <c r="A342" s="17" t="n"/>
      <c r="B342" s="17" t="n"/>
      <c r="C342" s="17" t="n"/>
      <c r="D342" s="17" t="n"/>
      <c r="E342" s="18" t="n"/>
      <c r="F342" s="17" t="n"/>
      <c r="G342" s="17" t="n"/>
      <c r="H342" s="20">
        <f>IF(OR(F342="",G342=""),"",G342-F342)</f>
        <v/>
      </c>
      <c r="I342" s="20">
        <f>IF(H342="","",IF(H342=0,"Yes","Investigate"))</f>
        <v/>
      </c>
      <c r="J342" s="17" t="n"/>
      <c r="K342" s="17" t="n"/>
    </row>
    <row r="343">
      <c r="A343" s="17" t="n"/>
      <c r="B343" s="17" t="n"/>
      <c r="C343" s="17" t="n"/>
      <c r="D343" s="17" t="n"/>
      <c r="E343" s="18" t="n"/>
      <c r="F343" s="17" t="n"/>
      <c r="G343" s="17" t="n"/>
      <c r="H343" s="20">
        <f>IF(OR(F343="",G343=""),"",G343-F343)</f>
        <v/>
      </c>
      <c r="I343" s="20">
        <f>IF(H343="","",IF(H343=0,"Yes","Investigate"))</f>
        <v/>
      </c>
      <c r="J343" s="17" t="n"/>
      <c r="K343" s="17" t="n"/>
    </row>
    <row r="344">
      <c r="A344" s="17" t="n"/>
      <c r="B344" s="17" t="n"/>
      <c r="C344" s="17" t="n"/>
      <c r="D344" s="17" t="n"/>
      <c r="E344" s="18" t="n"/>
      <c r="F344" s="17" t="n"/>
      <c r="G344" s="17" t="n"/>
      <c r="H344" s="20">
        <f>IF(OR(F344="",G344=""),"",G344-F344)</f>
        <v/>
      </c>
      <c r="I344" s="20">
        <f>IF(H344="","",IF(H344=0,"Yes","Investigate"))</f>
        <v/>
      </c>
      <c r="J344" s="17" t="n"/>
      <c r="K344" s="17" t="n"/>
    </row>
    <row r="345">
      <c r="A345" s="17" t="n"/>
      <c r="B345" s="17" t="n"/>
      <c r="C345" s="17" t="n"/>
      <c r="D345" s="17" t="n"/>
      <c r="E345" s="18" t="n"/>
      <c r="F345" s="17" t="n"/>
      <c r="G345" s="17" t="n"/>
      <c r="H345" s="20">
        <f>IF(OR(F345="",G345=""),"",G345-F345)</f>
        <v/>
      </c>
      <c r="I345" s="20">
        <f>IF(H345="","",IF(H345=0,"Yes","Investigate"))</f>
        <v/>
      </c>
      <c r="J345" s="17" t="n"/>
      <c r="K345" s="17" t="n"/>
    </row>
    <row r="346">
      <c r="A346" s="17" t="n"/>
      <c r="B346" s="17" t="n"/>
      <c r="C346" s="17" t="n"/>
      <c r="D346" s="17" t="n"/>
      <c r="E346" s="18" t="n"/>
      <c r="F346" s="17" t="n"/>
      <c r="G346" s="17" t="n"/>
      <c r="H346" s="20">
        <f>IF(OR(F346="",G346=""),"",G346-F346)</f>
        <v/>
      </c>
      <c r="I346" s="20">
        <f>IF(H346="","",IF(H346=0,"Yes","Investigate"))</f>
        <v/>
      </c>
      <c r="J346" s="17" t="n"/>
      <c r="K346" s="17" t="n"/>
    </row>
    <row r="347">
      <c r="A347" s="17" t="n"/>
      <c r="B347" s="17" t="n"/>
      <c r="C347" s="17" t="n"/>
      <c r="D347" s="17" t="n"/>
      <c r="E347" s="18" t="n"/>
      <c r="F347" s="17" t="n"/>
      <c r="G347" s="17" t="n"/>
      <c r="H347" s="20">
        <f>IF(OR(F347="",G347=""),"",G347-F347)</f>
        <v/>
      </c>
      <c r="I347" s="20">
        <f>IF(H347="","",IF(H347=0,"Yes","Investigate"))</f>
        <v/>
      </c>
      <c r="J347" s="17" t="n"/>
      <c r="K347" s="17" t="n"/>
    </row>
    <row r="348">
      <c r="A348" s="17" t="n"/>
      <c r="B348" s="17" t="n"/>
      <c r="C348" s="17" t="n"/>
      <c r="D348" s="17" t="n"/>
      <c r="E348" s="18" t="n"/>
      <c r="F348" s="17" t="n"/>
      <c r="G348" s="17" t="n"/>
      <c r="H348" s="20">
        <f>IF(OR(F348="",G348=""),"",G348-F348)</f>
        <v/>
      </c>
      <c r="I348" s="20">
        <f>IF(H348="","",IF(H348=0,"Yes","Investigate"))</f>
        <v/>
      </c>
      <c r="J348" s="17" t="n"/>
      <c r="K348" s="17" t="n"/>
    </row>
    <row r="349">
      <c r="A349" s="17" t="n"/>
      <c r="B349" s="17" t="n"/>
      <c r="C349" s="17" t="n"/>
      <c r="D349" s="17" t="n"/>
      <c r="E349" s="18" t="n"/>
      <c r="F349" s="17" t="n"/>
      <c r="G349" s="17" t="n"/>
      <c r="H349" s="20">
        <f>IF(OR(F349="",G349=""),"",G349-F349)</f>
        <v/>
      </c>
      <c r="I349" s="20">
        <f>IF(H349="","",IF(H349=0,"Yes","Investigate"))</f>
        <v/>
      </c>
      <c r="J349" s="17" t="n"/>
      <c r="K349" s="17" t="n"/>
    </row>
    <row r="350">
      <c r="A350" s="17" t="n"/>
      <c r="B350" s="17" t="n"/>
      <c r="C350" s="17" t="n"/>
      <c r="D350" s="17" t="n"/>
      <c r="E350" s="18" t="n"/>
      <c r="F350" s="17" t="n"/>
      <c r="G350" s="17" t="n"/>
      <c r="H350" s="20">
        <f>IF(OR(F350="",G350=""),"",G350-F350)</f>
        <v/>
      </c>
      <c r="I350" s="20">
        <f>IF(H350="","",IF(H350=0,"Yes","Investigate"))</f>
        <v/>
      </c>
      <c r="J350" s="17" t="n"/>
      <c r="K350" s="17" t="n"/>
    </row>
    <row r="351">
      <c r="A351" s="17" t="n"/>
      <c r="B351" s="17" t="n"/>
      <c r="C351" s="17" t="n"/>
      <c r="D351" s="17" t="n"/>
      <c r="E351" s="18" t="n"/>
      <c r="F351" s="17" t="n"/>
      <c r="G351" s="17" t="n"/>
      <c r="H351" s="20">
        <f>IF(OR(F351="",G351=""),"",G351-F351)</f>
        <v/>
      </c>
      <c r="I351" s="20">
        <f>IF(H351="","",IF(H351=0,"Yes","Investigate"))</f>
        <v/>
      </c>
      <c r="J351" s="17" t="n"/>
      <c r="K351" s="17" t="n"/>
    </row>
    <row r="352">
      <c r="A352" s="17" t="n"/>
      <c r="B352" s="17" t="n"/>
      <c r="C352" s="17" t="n"/>
      <c r="D352" s="17" t="n"/>
      <c r="E352" s="18" t="n"/>
      <c r="F352" s="17" t="n"/>
      <c r="G352" s="17" t="n"/>
      <c r="H352" s="20">
        <f>IF(OR(F352="",G352=""),"",G352-F352)</f>
        <v/>
      </c>
      <c r="I352" s="20">
        <f>IF(H352="","",IF(H352=0,"Yes","Investigate"))</f>
        <v/>
      </c>
      <c r="J352" s="17" t="n"/>
      <c r="K352" s="17" t="n"/>
    </row>
    <row r="353">
      <c r="A353" s="17" t="n"/>
      <c r="B353" s="17" t="n"/>
      <c r="C353" s="17" t="n"/>
      <c r="D353" s="17" t="n"/>
      <c r="E353" s="18" t="n"/>
      <c r="F353" s="17" t="n"/>
      <c r="G353" s="17" t="n"/>
      <c r="H353" s="20">
        <f>IF(OR(F353="",G353=""),"",G353-F353)</f>
        <v/>
      </c>
      <c r="I353" s="20">
        <f>IF(H353="","",IF(H353=0,"Yes","Investigate"))</f>
        <v/>
      </c>
      <c r="J353" s="17" t="n"/>
      <c r="K353" s="17" t="n"/>
    </row>
    <row r="354">
      <c r="A354" s="17" t="n"/>
      <c r="B354" s="17" t="n"/>
      <c r="C354" s="17" t="n"/>
      <c r="D354" s="17" t="n"/>
      <c r="E354" s="18" t="n"/>
      <c r="F354" s="17" t="n"/>
      <c r="G354" s="17" t="n"/>
      <c r="H354" s="20">
        <f>IF(OR(F354="",G354=""),"",G354-F354)</f>
        <v/>
      </c>
      <c r="I354" s="20">
        <f>IF(H354="","",IF(H354=0,"Yes","Investigate"))</f>
        <v/>
      </c>
      <c r="J354" s="17" t="n"/>
      <c r="K354" s="17" t="n"/>
    </row>
    <row r="355">
      <c r="A355" s="17" t="n"/>
      <c r="B355" s="17" t="n"/>
      <c r="C355" s="17" t="n"/>
      <c r="D355" s="17" t="n"/>
      <c r="E355" s="18" t="n"/>
      <c r="F355" s="17" t="n"/>
      <c r="G355" s="17" t="n"/>
      <c r="H355" s="20">
        <f>IF(OR(F355="",G355=""),"",G355-F355)</f>
        <v/>
      </c>
      <c r="I355" s="20">
        <f>IF(H355="","",IF(H355=0,"Yes","Investigate"))</f>
        <v/>
      </c>
      <c r="J355" s="17" t="n"/>
      <c r="K355" s="17" t="n"/>
    </row>
    <row r="356">
      <c r="A356" s="17" t="n"/>
      <c r="B356" s="17" t="n"/>
      <c r="C356" s="17" t="n"/>
      <c r="D356" s="17" t="n"/>
      <c r="E356" s="18" t="n"/>
      <c r="F356" s="17" t="n"/>
      <c r="G356" s="17" t="n"/>
      <c r="H356" s="20">
        <f>IF(OR(F356="",G356=""),"",G356-F356)</f>
        <v/>
      </c>
      <c r="I356" s="20">
        <f>IF(H356="","",IF(H356=0,"Yes","Investigate"))</f>
        <v/>
      </c>
      <c r="J356" s="17" t="n"/>
      <c r="K356" s="17" t="n"/>
    </row>
    <row r="357">
      <c r="A357" s="17" t="n"/>
      <c r="B357" s="17" t="n"/>
      <c r="C357" s="17" t="n"/>
      <c r="D357" s="17" t="n"/>
      <c r="E357" s="18" t="n"/>
      <c r="F357" s="17" t="n"/>
      <c r="G357" s="17" t="n"/>
      <c r="H357" s="20">
        <f>IF(OR(F357="",G357=""),"",G357-F357)</f>
        <v/>
      </c>
      <c r="I357" s="20">
        <f>IF(H357="","",IF(H357=0,"Yes","Investigate"))</f>
        <v/>
      </c>
      <c r="J357" s="17" t="n"/>
      <c r="K357" s="17" t="n"/>
    </row>
    <row r="358">
      <c r="A358" s="17" t="n"/>
      <c r="B358" s="17" t="n"/>
      <c r="C358" s="17" t="n"/>
      <c r="D358" s="17" t="n"/>
      <c r="E358" s="18" t="n"/>
      <c r="F358" s="17" t="n"/>
      <c r="G358" s="17" t="n"/>
      <c r="H358" s="20">
        <f>IF(OR(F358="",G358=""),"",G358-F358)</f>
        <v/>
      </c>
      <c r="I358" s="20">
        <f>IF(H358="","",IF(H358=0,"Yes","Investigate"))</f>
        <v/>
      </c>
      <c r="J358" s="17" t="n"/>
      <c r="K358" s="17" t="n"/>
    </row>
    <row r="359">
      <c r="A359" s="17" t="n"/>
      <c r="B359" s="17" t="n"/>
      <c r="C359" s="17" t="n"/>
      <c r="D359" s="17" t="n"/>
      <c r="E359" s="18" t="n"/>
      <c r="F359" s="17" t="n"/>
      <c r="G359" s="17" t="n"/>
      <c r="H359" s="20">
        <f>IF(OR(F359="",G359=""),"",G359-F359)</f>
        <v/>
      </c>
      <c r="I359" s="20">
        <f>IF(H359="","",IF(H359=0,"Yes","Investigate"))</f>
        <v/>
      </c>
      <c r="J359" s="17" t="n"/>
      <c r="K359" s="17" t="n"/>
    </row>
    <row r="360">
      <c r="A360" s="17" t="n"/>
      <c r="B360" s="17" t="n"/>
      <c r="C360" s="17" t="n"/>
      <c r="D360" s="17" t="n"/>
      <c r="E360" s="18" t="n"/>
      <c r="F360" s="17" t="n"/>
      <c r="G360" s="17" t="n"/>
      <c r="H360" s="20">
        <f>IF(OR(F360="",G360=""),"",G360-F360)</f>
        <v/>
      </c>
      <c r="I360" s="20">
        <f>IF(H360="","",IF(H360=0,"Yes","Investigate"))</f>
        <v/>
      </c>
      <c r="J360" s="17" t="n"/>
      <c r="K360" s="17" t="n"/>
    </row>
    <row r="361">
      <c r="A361" s="17" t="n"/>
      <c r="B361" s="17" t="n"/>
      <c r="C361" s="17" t="n"/>
      <c r="D361" s="17" t="n"/>
      <c r="E361" s="18" t="n"/>
      <c r="F361" s="17" t="n"/>
      <c r="G361" s="17" t="n"/>
      <c r="H361" s="20">
        <f>IF(OR(F361="",G361=""),"",G361-F361)</f>
        <v/>
      </c>
      <c r="I361" s="20">
        <f>IF(H361="","",IF(H361=0,"Yes","Investigate"))</f>
        <v/>
      </c>
      <c r="J361" s="17" t="n"/>
      <c r="K361" s="17" t="n"/>
    </row>
    <row r="362">
      <c r="A362" s="17" t="n"/>
      <c r="B362" s="17" t="n"/>
      <c r="C362" s="17" t="n"/>
      <c r="D362" s="17" t="n"/>
      <c r="E362" s="18" t="n"/>
      <c r="F362" s="17" t="n"/>
      <c r="G362" s="17" t="n"/>
      <c r="H362" s="20">
        <f>IF(OR(F362="",G362=""),"",G362-F362)</f>
        <v/>
      </c>
      <c r="I362" s="20">
        <f>IF(H362="","",IF(H362=0,"Yes","Investigate"))</f>
        <v/>
      </c>
      <c r="J362" s="17" t="n"/>
      <c r="K362" s="17" t="n"/>
    </row>
    <row r="363">
      <c r="A363" s="17" t="n"/>
      <c r="B363" s="17" t="n"/>
      <c r="C363" s="17" t="n"/>
      <c r="D363" s="17" t="n"/>
      <c r="E363" s="18" t="n"/>
      <c r="F363" s="17" t="n"/>
      <c r="G363" s="17" t="n"/>
      <c r="H363" s="20">
        <f>IF(OR(F363="",G363=""),"",G363-F363)</f>
        <v/>
      </c>
      <c r="I363" s="20">
        <f>IF(H363="","",IF(H363=0,"Yes","Investigate"))</f>
        <v/>
      </c>
      <c r="J363" s="17" t="n"/>
      <c r="K363" s="17" t="n"/>
    </row>
    <row r="364">
      <c r="A364" s="17" t="n"/>
      <c r="B364" s="17" t="n"/>
      <c r="C364" s="17" t="n"/>
      <c r="D364" s="17" t="n"/>
      <c r="E364" s="18" t="n"/>
      <c r="F364" s="17" t="n"/>
      <c r="G364" s="17" t="n"/>
      <c r="H364" s="20">
        <f>IF(OR(F364="",G364=""),"",G364-F364)</f>
        <v/>
      </c>
      <c r="I364" s="20">
        <f>IF(H364="","",IF(H364=0,"Yes","Investigate"))</f>
        <v/>
      </c>
      <c r="J364" s="17" t="n"/>
      <c r="K364" s="17" t="n"/>
    </row>
    <row r="365">
      <c r="A365" s="17" t="n"/>
      <c r="B365" s="17" t="n"/>
      <c r="C365" s="17" t="n"/>
      <c r="D365" s="17" t="n"/>
      <c r="E365" s="18" t="n"/>
      <c r="F365" s="17" t="n"/>
      <c r="G365" s="17" t="n"/>
      <c r="H365" s="20">
        <f>IF(OR(F365="",G365=""),"",G365-F365)</f>
        <v/>
      </c>
      <c r="I365" s="20">
        <f>IF(H365="","",IF(H365=0,"Yes","Investigate"))</f>
        <v/>
      </c>
      <c r="J365" s="17" t="n"/>
      <c r="K365" s="17" t="n"/>
    </row>
    <row r="366">
      <c r="A366" s="17" t="n"/>
      <c r="B366" s="17" t="n"/>
      <c r="C366" s="17" t="n"/>
      <c r="D366" s="17" t="n"/>
      <c r="E366" s="18" t="n"/>
      <c r="F366" s="17" t="n"/>
      <c r="G366" s="17" t="n"/>
      <c r="H366" s="20">
        <f>IF(OR(F366="",G366=""),"",G366-F366)</f>
        <v/>
      </c>
      <c r="I366" s="20">
        <f>IF(H366="","",IF(H366=0,"Yes","Investigate"))</f>
        <v/>
      </c>
      <c r="J366" s="17" t="n"/>
      <c r="K366" s="17" t="n"/>
    </row>
    <row r="367">
      <c r="A367" s="17" t="n"/>
      <c r="B367" s="17" t="n"/>
      <c r="C367" s="17" t="n"/>
      <c r="D367" s="17" t="n"/>
      <c r="E367" s="18" t="n"/>
      <c r="F367" s="17" t="n"/>
      <c r="G367" s="17" t="n"/>
      <c r="H367" s="20">
        <f>IF(OR(F367="",G367=""),"",G367-F367)</f>
        <v/>
      </c>
      <c r="I367" s="20">
        <f>IF(H367="","",IF(H367=0,"Yes","Investigate"))</f>
        <v/>
      </c>
      <c r="J367" s="17" t="n"/>
      <c r="K367" s="17" t="n"/>
    </row>
    <row r="368">
      <c r="A368" s="17" t="n"/>
      <c r="B368" s="17" t="n"/>
      <c r="C368" s="17" t="n"/>
      <c r="D368" s="17" t="n"/>
      <c r="E368" s="18" t="n"/>
      <c r="F368" s="17" t="n"/>
      <c r="G368" s="17" t="n"/>
      <c r="H368" s="20">
        <f>IF(OR(F368="",G368=""),"",G368-F368)</f>
        <v/>
      </c>
      <c r="I368" s="20">
        <f>IF(H368="","",IF(H368=0,"Yes","Investigate"))</f>
        <v/>
      </c>
      <c r="J368" s="17" t="n"/>
      <c r="K368" s="17" t="n"/>
    </row>
    <row r="369">
      <c r="A369" s="17" t="n"/>
      <c r="B369" s="17" t="n"/>
      <c r="C369" s="17" t="n"/>
      <c r="D369" s="17" t="n"/>
      <c r="E369" s="18" t="n"/>
      <c r="F369" s="17" t="n"/>
      <c r="G369" s="17" t="n"/>
      <c r="H369" s="20">
        <f>IF(OR(F369="",G369=""),"",G369-F369)</f>
        <v/>
      </c>
      <c r="I369" s="20">
        <f>IF(H369="","",IF(H369=0,"Yes","Investigate"))</f>
        <v/>
      </c>
      <c r="J369" s="17" t="n"/>
      <c r="K369" s="17" t="n"/>
    </row>
    <row r="370">
      <c r="A370" s="17" t="n"/>
      <c r="B370" s="17" t="n"/>
      <c r="C370" s="17" t="n"/>
      <c r="D370" s="17" t="n"/>
      <c r="E370" s="18" t="n"/>
      <c r="F370" s="17" t="n"/>
      <c r="G370" s="17" t="n"/>
      <c r="H370" s="20">
        <f>IF(OR(F370="",G370=""),"",G370-F370)</f>
        <v/>
      </c>
      <c r="I370" s="20">
        <f>IF(H370="","",IF(H370=0,"Yes","Investigate"))</f>
        <v/>
      </c>
      <c r="J370" s="17" t="n"/>
      <c r="K370" s="17" t="n"/>
    </row>
    <row r="371">
      <c r="A371" s="17" t="n"/>
      <c r="B371" s="17" t="n"/>
      <c r="C371" s="17" t="n"/>
      <c r="D371" s="17" t="n"/>
      <c r="E371" s="18" t="n"/>
      <c r="F371" s="17" t="n"/>
      <c r="G371" s="17" t="n"/>
      <c r="H371" s="20">
        <f>IF(OR(F371="",G371=""),"",G371-F371)</f>
        <v/>
      </c>
      <c r="I371" s="20">
        <f>IF(H371="","",IF(H371=0,"Yes","Investigate"))</f>
        <v/>
      </c>
      <c r="J371" s="17" t="n"/>
      <c r="K371" s="17" t="n"/>
    </row>
    <row r="372">
      <c r="A372" s="17" t="n"/>
      <c r="B372" s="17" t="n"/>
      <c r="C372" s="17" t="n"/>
      <c r="D372" s="17" t="n"/>
      <c r="E372" s="18" t="n"/>
      <c r="F372" s="17" t="n"/>
      <c r="G372" s="17" t="n"/>
      <c r="H372" s="20">
        <f>IF(OR(F372="",G372=""),"",G372-F372)</f>
        <v/>
      </c>
      <c r="I372" s="20">
        <f>IF(H372="","",IF(H372=0,"Yes","Investigate"))</f>
        <v/>
      </c>
      <c r="J372" s="17" t="n"/>
      <c r="K372" s="17" t="n"/>
    </row>
    <row r="373">
      <c r="A373" s="17" t="n"/>
      <c r="B373" s="17" t="n"/>
      <c r="C373" s="17" t="n"/>
      <c r="D373" s="17" t="n"/>
      <c r="E373" s="18" t="n"/>
      <c r="F373" s="17" t="n"/>
      <c r="G373" s="17" t="n"/>
      <c r="H373" s="20">
        <f>IF(OR(F373="",G373=""),"",G373-F373)</f>
        <v/>
      </c>
      <c r="I373" s="20">
        <f>IF(H373="","",IF(H373=0,"Yes","Investigate"))</f>
        <v/>
      </c>
      <c r="J373" s="17" t="n"/>
      <c r="K373" s="17" t="n"/>
    </row>
    <row r="374">
      <c r="A374" s="17" t="n"/>
      <c r="B374" s="17" t="n"/>
      <c r="C374" s="17" t="n"/>
      <c r="D374" s="17" t="n"/>
      <c r="E374" s="18" t="n"/>
      <c r="F374" s="17" t="n"/>
      <c r="G374" s="17" t="n"/>
      <c r="H374" s="20">
        <f>IF(OR(F374="",G374=""),"",G374-F374)</f>
        <v/>
      </c>
      <c r="I374" s="20">
        <f>IF(H374="","",IF(H374=0,"Yes","Investigate"))</f>
        <v/>
      </c>
      <c r="J374" s="17" t="n"/>
      <c r="K374" s="17" t="n"/>
    </row>
    <row r="375">
      <c r="A375" s="17" t="n"/>
      <c r="B375" s="17" t="n"/>
      <c r="C375" s="17" t="n"/>
      <c r="D375" s="17" t="n"/>
      <c r="E375" s="18" t="n"/>
      <c r="F375" s="17" t="n"/>
      <c r="G375" s="17" t="n"/>
      <c r="H375" s="20">
        <f>IF(OR(F375="",G375=""),"",G375-F375)</f>
        <v/>
      </c>
      <c r="I375" s="20">
        <f>IF(H375="","",IF(H375=0,"Yes","Investigate"))</f>
        <v/>
      </c>
      <c r="J375" s="17" t="n"/>
      <c r="K375" s="17" t="n"/>
    </row>
    <row r="376">
      <c r="A376" s="17" t="n"/>
      <c r="B376" s="17" t="n"/>
      <c r="C376" s="17" t="n"/>
      <c r="D376" s="17" t="n"/>
      <c r="E376" s="18" t="n"/>
      <c r="F376" s="17" t="n"/>
      <c r="G376" s="17" t="n"/>
      <c r="H376" s="20">
        <f>IF(OR(F376="",G376=""),"",G376-F376)</f>
        <v/>
      </c>
      <c r="I376" s="20">
        <f>IF(H376="","",IF(H376=0,"Yes","Investigate"))</f>
        <v/>
      </c>
      <c r="J376" s="17" t="n"/>
      <c r="K376" s="17" t="n"/>
    </row>
    <row r="377">
      <c r="A377" s="17" t="n"/>
      <c r="B377" s="17" t="n"/>
      <c r="C377" s="17" t="n"/>
      <c r="D377" s="17" t="n"/>
      <c r="E377" s="18" t="n"/>
      <c r="F377" s="17" t="n"/>
      <c r="G377" s="17" t="n"/>
      <c r="H377" s="20">
        <f>IF(OR(F377="",G377=""),"",G377-F377)</f>
        <v/>
      </c>
      <c r="I377" s="20">
        <f>IF(H377="","",IF(H377=0,"Yes","Investigate"))</f>
        <v/>
      </c>
      <c r="J377" s="17" t="n"/>
      <c r="K377" s="17" t="n"/>
    </row>
    <row r="378">
      <c r="A378" s="17" t="n"/>
      <c r="B378" s="17" t="n"/>
      <c r="C378" s="17" t="n"/>
      <c r="D378" s="17" t="n"/>
      <c r="E378" s="18" t="n"/>
      <c r="F378" s="17" t="n"/>
      <c r="G378" s="17" t="n"/>
      <c r="H378" s="20">
        <f>IF(OR(F378="",G378=""),"",G378-F378)</f>
        <v/>
      </c>
      <c r="I378" s="20">
        <f>IF(H378="","",IF(H378=0,"Yes","Investigate"))</f>
        <v/>
      </c>
      <c r="J378" s="17" t="n"/>
      <c r="K378" s="17" t="n"/>
    </row>
    <row r="379">
      <c r="A379" s="17" t="n"/>
      <c r="B379" s="17" t="n"/>
      <c r="C379" s="17" t="n"/>
      <c r="D379" s="17" t="n"/>
      <c r="E379" s="18" t="n"/>
      <c r="F379" s="17" t="n"/>
      <c r="G379" s="17" t="n"/>
      <c r="H379" s="20">
        <f>IF(OR(F379="",G379=""),"",G379-F379)</f>
        <v/>
      </c>
      <c r="I379" s="20">
        <f>IF(H379="","",IF(H379=0,"Yes","Investigate"))</f>
        <v/>
      </c>
      <c r="J379" s="17" t="n"/>
      <c r="K379" s="17" t="n"/>
    </row>
    <row r="380">
      <c r="A380" s="17" t="n"/>
      <c r="B380" s="17" t="n"/>
      <c r="C380" s="17" t="n"/>
      <c r="D380" s="17" t="n"/>
      <c r="E380" s="18" t="n"/>
      <c r="F380" s="17" t="n"/>
      <c r="G380" s="17" t="n"/>
      <c r="H380" s="20">
        <f>IF(OR(F380="",G380=""),"",G380-F380)</f>
        <v/>
      </c>
      <c r="I380" s="20">
        <f>IF(H380="","",IF(H380=0,"Yes","Investigate"))</f>
        <v/>
      </c>
      <c r="J380" s="17" t="n"/>
      <c r="K380" s="17" t="n"/>
    </row>
    <row r="381">
      <c r="A381" s="17" t="n"/>
      <c r="B381" s="17" t="n"/>
      <c r="C381" s="17" t="n"/>
      <c r="D381" s="17" t="n"/>
      <c r="E381" s="18" t="n"/>
      <c r="F381" s="17" t="n"/>
      <c r="G381" s="17" t="n"/>
      <c r="H381" s="20">
        <f>IF(OR(F381="",G381=""),"",G381-F381)</f>
        <v/>
      </c>
      <c r="I381" s="20">
        <f>IF(H381="","",IF(H381=0,"Yes","Investigate"))</f>
        <v/>
      </c>
      <c r="J381" s="17" t="n"/>
      <c r="K381" s="17" t="n"/>
    </row>
    <row r="382">
      <c r="A382" s="17" t="n"/>
      <c r="B382" s="17" t="n"/>
      <c r="C382" s="17" t="n"/>
      <c r="D382" s="17" t="n"/>
      <c r="E382" s="18" t="n"/>
      <c r="F382" s="17" t="n"/>
      <c r="G382" s="17" t="n"/>
      <c r="H382" s="20">
        <f>IF(OR(F382="",G382=""),"",G382-F382)</f>
        <v/>
      </c>
      <c r="I382" s="20">
        <f>IF(H382="","",IF(H382=0,"Yes","Investigate"))</f>
        <v/>
      </c>
      <c r="J382" s="17" t="n"/>
      <c r="K382" s="17" t="n"/>
    </row>
    <row r="383">
      <c r="A383" s="17" t="n"/>
      <c r="B383" s="17" t="n"/>
      <c r="C383" s="17" t="n"/>
      <c r="D383" s="17" t="n"/>
      <c r="E383" s="18" t="n"/>
      <c r="F383" s="17" t="n"/>
      <c r="G383" s="17" t="n"/>
      <c r="H383" s="20">
        <f>IF(OR(F383="",G383=""),"",G383-F383)</f>
        <v/>
      </c>
      <c r="I383" s="20">
        <f>IF(H383="","",IF(H383=0,"Yes","Investigate"))</f>
        <v/>
      </c>
      <c r="J383" s="17" t="n"/>
      <c r="K383" s="17" t="n"/>
    </row>
    <row r="384">
      <c r="A384" s="17" t="n"/>
      <c r="B384" s="17" t="n"/>
      <c r="C384" s="17" t="n"/>
      <c r="D384" s="17" t="n"/>
      <c r="E384" s="18" t="n"/>
      <c r="F384" s="17" t="n"/>
      <c r="G384" s="17" t="n"/>
      <c r="H384" s="20">
        <f>IF(OR(F384="",G384=""),"",G384-F384)</f>
        <v/>
      </c>
      <c r="I384" s="20">
        <f>IF(H384="","",IF(H384=0,"Yes","Investigate"))</f>
        <v/>
      </c>
      <c r="J384" s="17" t="n"/>
      <c r="K384" s="17" t="n"/>
    </row>
    <row r="385">
      <c r="A385" s="17" t="n"/>
      <c r="B385" s="17" t="n"/>
      <c r="C385" s="17" t="n"/>
      <c r="D385" s="17" t="n"/>
      <c r="E385" s="18" t="n"/>
      <c r="F385" s="17" t="n"/>
      <c r="G385" s="17" t="n"/>
      <c r="H385" s="20">
        <f>IF(OR(F385="",G385=""),"",G385-F385)</f>
        <v/>
      </c>
      <c r="I385" s="20">
        <f>IF(H385="","",IF(H385=0,"Yes","Investigate"))</f>
        <v/>
      </c>
      <c r="J385" s="17" t="n"/>
      <c r="K385" s="17" t="n"/>
    </row>
    <row r="386">
      <c r="A386" s="17" t="n"/>
      <c r="B386" s="17" t="n"/>
      <c r="C386" s="17" t="n"/>
      <c r="D386" s="17" t="n"/>
      <c r="E386" s="18" t="n"/>
      <c r="F386" s="17" t="n"/>
      <c r="G386" s="17" t="n"/>
      <c r="H386" s="20">
        <f>IF(OR(F386="",G386=""),"",G386-F386)</f>
        <v/>
      </c>
      <c r="I386" s="20">
        <f>IF(H386="","",IF(H386=0,"Yes","Investigate"))</f>
        <v/>
      </c>
      <c r="J386" s="17" t="n"/>
      <c r="K386" s="17" t="n"/>
    </row>
    <row r="387">
      <c r="A387" s="17" t="n"/>
      <c r="B387" s="17" t="n"/>
      <c r="C387" s="17" t="n"/>
      <c r="D387" s="17" t="n"/>
      <c r="E387" s="18" t="n"/>
      <c r="F387" s="17" t="n"/>
      <c r="G387" s="17" t="n"/>
      <c r="H387" s="20">
        <f>IF(OR(F387="",G387=""),"",G387-F387)</f>
        <v/>
      </c>
      <c r="I387" s="20">
        <f>IF(H387="","",IF(H387=0,"Yes","Investigate"))</f>
        <v/>
      </c>
      <c r="J387" s="17" t="n"/>
      <c r="K387" s="17" t="n"/>
    </row>
    <row r="388">
      <c r="A388" s="17" t="n"/>
      <c r="B388" s="17" t="n"/>
      <c r="C388" s="17" t="n"/>
      <c r="D388" s="17" t="n"/>
      <c r="E388" s="18" t="n"/>
      <c r="F388" s="17" t="n"/>
      <c r="G388" s="17" t="n"/>
      <c r="H388" s="20">
        <f>IF(OR(F388="",G388=""),"",G388-F388)</f>
        <v/>
      </c>
      <c r="I388" s="20">
        <f>IF(H388="","",IF(H388=0,"Yes","Investigate"))</f>
        <v/>
      </c>
      <c r="J388" s="17" t="n"/>
      <c r="K388" s="17" t="n"/>
    </row>
    <row r="389">
      <c r="A389" s="17" t="n"/>
      <c r="B389" s="17" t="n"/>
      <c r="C389" s="17" t="n"/>
      <c r="D389" s="17" t="n"/>
      <c r="E389" s="18" t="n"/>
      <c r="F389" s="17" t="n"/>
      <c r="G389" s="17" t="n"/>
      <c r="H389" s="20">
        <f>IF(OR(F389="",G389=""),"",G389-F389)</f>
        <v/>
      </c>
      <c r="I389" s="20">
        <f>IF(H389="","",IF(H389=0,"Yes","Investigate"))</f>
        <v/>
      </c>
      <c r="J389" s="17" t="n"/>
      <c r="K389" s="17" t="n"/>
    </row>
    <row r="390">
      <c r="A390" s="17" t="n"/>
      <c r="B390" s="17" t="n"/>
      <c r="C390" s="17" t="n"/>
      <c r="D390" s="17" t="n"/>
      <c r="E390" s="18" t="n"/>
      <c r="F390" s="17" t="n"/>
      <c r="G390" s="17" t="n"/>
      <c r="H390" s="20">
        <f>IF(OR(F390="",G390=""),"",G390-F390)</f>
        <v/>
      </c>
      <c r="I390" s="20">
        <f>IF(H390="","",IF(H390=0,"Yes","Investigate"))</f>
        <v/>
      </c>
      <c r="J390" s="17" t="n"/>
      <c r="K390" s="17" t="n"/>
    </row>
    <row r="391">
      <c r="A391" s="17" t="n"/>
      <c r="B391" s="17" t="n"/>
      <c r="C391" s="17" t="n"/>
      <c r="D391" s="17" t="n"/>
      <c r="E391" s="18" t="n"/>
      <c r="F391" s="17" t="n"/>
      <c r="G391" s="17" t="n"/>
      <c r="H391" s="20">
        <f>IF(OR(F391="",G391=""),"",G391-F391)</f>
        <v/>
      </c>
      <c r="I391" s="20">
        <f>IF(H391="","",IF(H391=0,"Yes","Investigate"))</f>
        <v/>
      </c>
      <c r="J391" s="17" t="n"/>
      <c r="K391" s="17" t="n"/>
    </row>
    <row r="392">
      <c r="A392" s="17" t="n"/>
      <c r="B392" s="17" t="n"/>
      <c r="C392" s="17" t="n"/>
      <c r="D392" s="17" t="n"/>
      <c r="E392" s="18" t="n"/>
      <c r="F392" s="17" t="n"/>
      <c r="G392" s="17" t="n"/>
      <c r="H392" s="20">
        <f>IF(OR(F392="",G392=""),"",G392-F392)</f>
        <v/>
      </c>
      <c r="I392" s="20">
        <f>IF(H392="","",IF(H392=0,"Yes","Investigate"))</f>
        <v/>
      </c>
      <c r="J392" s="17" t="n"/>
      <c r="K392" s="17" t="n"/>
    </row>
    <row r="393">
      <c r="A393" s="17" t="n"/>
      <c r="B393" s="17" t="n"/>
      <c r="C393" s="17" t="n"/>
      <c r="D393" s="17" t="n"/>
      <c r="E393" s="18" t="n"/>
      <c r="F393" s="17" t="n"/>
      <c r="G393" s="17" t="n"/>
      <c r="H393" s="20">
        <f>IF(OR(F393="",G393=""),"",G393-F393)</f>
        <v/>
      </c>
      <c r="I393" s="20">
        <f>IF(H393="","",IF(H393=0,"Yes","Investigate"))</f>
        <v/>
      </c>
      <c r="J393" s="17" t="n"/>
      <c r="K393" s="17" t="n"/>
    </row>
    <row r="394">
      <c r="A394" s="17" t="n"/>
      <c r="B394" s="17" t="n"/>
      <c r="C394" s="17" t="n"/>
      <c r="D394" s="17" t="n"/>
      <c r="E394" s="18" t="n"/>
      <c r="F394" s="17" t="n"/>
      <c r="G394" s="17" t="n"/>
      <c r="H394" s="20">
        <f>IF(OR(F394="",G394=""),"",G394-F394)</f>
        <v/>
      </c>
      <c r="I394" s="20">
        <f>IF(H394="","",IF(H394=0,"Yes","Investigate"))</f>
        <v/>
      </c>
      <c r="J394" s="17" t="n"/>
      <c r="K394" s="17" t="n"/>
    </row>
    <row r="395">
      <c r="A395" s="17" t="n"/>
      <c r="B395" s="17" t="n"/>
      <c r="C395" s="17" t="n"/>
      <c r="D395" s="17" t="n"/>
      <c r="E395" s="18" t="n"/>
      <c r="F395" s="17" t="n"/>
      <c r="G395" s="17" t="n"/>
      <c r="H395" s="20">
        <f>IF(OR(F395="",G395=""),"",G395-F395)</f>
        <v/>
      </c>
      <c r="I395" s="20">
        <f>IF(H395="","",IF(H395=0,"Yes","Investigate"))</f>
        <v/>
      </c>
      <c r="J395" s="17" t="n"/>
      <c r="K395" s="17" t="n"/>
    </row>
    <row r="396">
      <c r="A396" s="17" t="n"/>
      <c r="B396" s="17" t="n"/>
      <c r="C396" s="17" t="n"/>
      <c r="D396" s="17" t="n"/>
      <c r="E396" s="18" t="n"/>
      <c r="F396" s="17" t="n"/>
      <c r="G396" s="17" t="n"/>
      <c r="H396" s="20">
        <f>IF(OR(F396="",G396=""),"",G396-F396)</f>
        <v/>
      </c>
      <c r="I396" s="20">
        <f>IF(H396="","",IF(H396=0,"Yes","Investigate"))</f>
        <v/>
      </c>
      <c r="J396" s="17" t="n"/>
      <c r="K396" s="17" t="n"/>
    </row>
    <row r="397">
      <c r="A397" s="17" t="n"/>
      <c r="B397" s="17" t="n"/>
      <c r="C397" s="17" t="n"/>
      <c r="D397" s="17" t="n"/>
      <c r="E397" s="18" t="n"/>
      <c r="F397" s="17" t="n"/>
      <c r="G397" s="17" t="n"/>
      <c r="H397" s="20">
        <f>IF(OR(F397="",G397=""),"",G397-F397)</f>
        <v/>
      </c>
      <c r="I397" s="20">
        <f>IF(H397="","",IF(H397=0,"Yes","Investigate"))</f>
        <v/>
      </c>
      <c r="J397" s="17" t="n"/>
      <c r="K397" s="17" t="n"/>
    </row>
    <row r="398">
      <c r="A398" s="17" t="n"/>
      <c r="B398" s="17" t="n"/>
      <c r="C398" s="17" t="n"/>
      <c r="D398" s="17" t="n"/>
      <c r="E398" s="18" t="n"/>
      <c r="F398" s="17" t="n"/>
      <c r="G398" s="17" t="n"/>
      <c r="H398" s="20">
        <f>IF(OR(F398="",G398=""),"",G398-F398)</f>
        <v/>
      </c>
      <c r="I398" s="20">
        <f>IF(H398="","",IF(H398=0,"Yes","Investigate"))</f>
        <v/>
      </c>
      <c r="J398" s="17" t="n"/>
      <c r="K398" s="17" t="n"/>
    </row>
    <row r="399">
      <c r="A399" s="17" t="n"/>
      <c r="B399" s="17" t="n"/>
      <c r="C399" s="17" t="n"/>
      <c r="D399" s="17" t="n"/>
      <c r="E399" s="18" t="n"/>
      <c r="F399" s="17" t="n"/>
      <c r="G399" s="17" t="n"/>
      <c r="H399" s="20">
        <f>IF(OR(F399="",G399=""),"",G399-F399)</f>
        <v/>
      </c>
      <c r="I399" s="20">
        <f>IF(H399="","",IF(H399=0,"Yes","Investigate"))</f>
        <v/>
      </c>
      <c r="J399" s="17" t="n"/>
      <c r="K399" s="17" t="n"/>
    </row>
    <row r="400">
      <c r="A400" s="17" t="n"/>
      <c r="B400" s="17" t="n"/>
      <c r="C400" s="17" t="n"/>
      <c r="D400" s="17" t="n"/>
      <c r="E400" s="18" t="n"/>
      <c r="F400" s="17" t="n"/>
      <c r="G400" s="17" t="n"/>
      <c r="H400" s="20">
        <f>IF(OR(F400="",G400=""),"",G400-F400)</f>
        <v/>
      </c>
      <c r="I400" s="20">
        <f>IF(H400="","",IF(H400=0,"Yes","Investigate"))</f>
        <v/>
      </c>
      <c r="J400" s="17" t="n"/>
      <c r="K400" s="17" t="n"/>
    </row>
    <row r="401">
      <c r="A401" s="17" t="n"/>
      <c r="B401" s="17" t="n"/>
      <c r="C401" s="17" t="n"/>
      <c r="D401" s="17" t="n"/>
      <c r="E401" s="18" t="n"/>
      <c r="F401" s="17" t="n"/>
      <c r="G401" s="17" t="n"/>
      <c r="H401" s="20">
        <f>IF(OR(F401="",G401=""),"",G401-F401)</f>
        <v/>
      </c>
      <c r="I401" s="20">
        <f>IF(H401="","",IF(H401=0,"Yes","Investigate"))</f>
        <v/>
      </c>
      <c r="J401" s="17" t="n"/>
      <c r="K401" s="17" t="n"/>
    </row>
    <row r="402">
      <c r="A402" s="17" t="n"/>
      <c r="B402" s="17" t="n"/>
      <c r="C402" s="17" t="n"/>
      <c r="D402" s="17" t="n"/>
      <c r="E402" s="18" t="n"/>
      <c r="F402" s="17" t="n"/>
      <c r="G402" s="17" t="n"/>
      <c r="H402" s="20">
        <f>IF(OR(F402="",G402=""),"",G402-F402)</f>
        <v/>
      </c>
      <c r="I402" s="20">
        <f>IF(H402="","",IF(H402=0,"Yes","Investigate"))</f>
        <v/>
      </c>
      <c r="J402" s="17" t="n"/>
      <c r="K402" s="17" t="n"/>
    </row>
    <row r="403">
      <c r="A403" s="17" t="n"/>
      <c r="B403" s="17" t="n"/>
      <c r="C403" s="17" t="n"/>
      <c r="D403" s="17" t="n"/>
      <c r="E403" s="18" t="n"/>
      <c r="F403" s="17" t="n"/>
      <c r="G403" s="17" t="n"/>
      <c r="H403" s="20">
        <f>IF(OR(F403="",G403=""),"",G403-F403)</f>
        <v/>
      </c>
      <c r="I403" s="20">
        <f>IF(H403="","",IF(H403=0,"Yes","Investigate"))</f>
        <v/>
      </c>
      <c r="J403" s="17" t="n"/>
      <c r="K403" s="17" t="n"/>
    </row>
    <row r="404">
      <c r="A404" s="17" t="n"/>
      <c r="B404" s="17" t="n"/>
      <c r="C404" s="17" t="n"/>
      <c r="D404" s="17" t="n"/>
      <c r="E404" s="18" t="n"/>
      <c r="F404" s="17" t="n"/>
      <c r="G404" s="17" t="n"/>
      <c r="H404" s="20">
        <f>IF(OR(F404="",G404=""),"",G404-F404)</f>
        <v/>
      </c>
      <c r="I404" s="20">
        <f>IF(H404="","",IF(H404=0,"Yes","Investigate"))</f>
        <v/>
      </c>
      <c r="J404" s="17" t="n"/>
      <c r="K404" s="17" t="n"/>
    </row>
    <row r="405">
      <c r="A405" s="17" t="n"/>
      <c r="B405" s="17" t="n"/>
      <c r="C405" s="17" t="n"/>
      <c r="D405" s="17" t="n"/>
      <c r="E405" s="18" t="n"/>
      <c r="F405" s="17" t="n"/>
      <c r="G405" s="17" t="n"/>
      <c r="H405" s="20">
        <f>IF(OR(F405="",G405=""),"",G405-F405)</f>
        <v/>
      </c>
      <c r="I405" s="20">
        <f>IF(H405="","",IF(H405=0,"Yes","Investigate"))</f>
        <v/>
      </c>
      <c r="J405" s="17" t="n"/>
      <c r="K405" s="17" t="n"/>
    </row>
    <row r="406">
      <c r="A406" s="17" t="n"/>
      <c r="B406" s="17" t="n"/>
      <c r="C406" s="17" t="n"/>
      <c r="D406" s="17" t="n"/>
      <c r="E406" s="18" t="n"/>
      <c r="F406" s="17" t="n"/>
      <c r="G406" s="17" t="n"/>
      <c r="H406" s="20">
        <f>IF(OR(F406="",G406=""),"",G406-F406)</f>
        <v/>
      </c>
      <c r="I406" s="20">
        <f>IF(H406="","",IF(H406=0,"Yes","Investigate"))</f>
        <v/>
      </c>
      <c r="J406" s="17" t="n"/>
      <c r="K406" s="17" t="n"/>
    </row>
    <row r="407">
      <c r="A407" s="17" t="n"/>
      <c r="B407" s="17" t="n"/>
      <c r="C407" s="17" t="n"/>
      <c r="D407" s="17" t="n"/>
      <c r="E407" s="18" t="n"/>
      <c r="F407" s="17" t="n"/>
      <c r="G407" s="17" t="n"/>
      <c r="H407" s="20">
        <f>IF(OR(F407="",G407=""),"",G407-F407)</f>
        <v/>
      </c>
      <c r="I407" s="20">
        <f>IF(H407="","",IF(H407=0,"Yes","Investigate"))</f>
        <v/>
      </c>
      <c r="J407" s="17" t="n"/>
      <c r="K407" s="17" t="n"/>
    </row>
    <row r="408">
      <c r="A408" s="17" t="n"/>
      <c r="B408" s="17" t="n"/>
      <c r="C408" s="17" t="n"/>
      <c r="D408" s="17" t="n"/>
      <c r="E408" s="18" t="n"/>
      <c r="F408" s="17" t="n"/>
      <c r="G408" s="17" t="n"/>
      <c r="H408" s="20">
        <f>IF(OR(F408="",G408=""),"",G408-F408)</f>
        <v/>
      </c>
      <c r="I408" s="20">
        <f>IF(H408="","",IF(H408=0,"Yes","Investigate"))</f>
        <v/>
      </c>
      <c r="J408" s="17" t="n"/>
      <c r="K408" s="17" t="n"/>
    </row>
    <row r="409">
      <c r="A409" s="17" t="n"/>
      <c r="B409" s="17" t="n"/>
      <c r="C409" s="17" t="n"/>
      <c r="D409" s="17" t="n"/>
      <c r="E409" s="18" t="n"/>
      <c r="F409" s="17" t="n"/>
      <c r="G409" s="17" t="n"/>
      <c r="H409" s="20">
        <f>IF(OR(F409="",G409=""),"",G409-F409)</f>
        <v/>
      </c>
      <c r="I409" s="20">
        <f>IF(H409="","",IF(H409=0,"Yes","Investigate"))</f>
        <v/>
      </c>
      <c r="J409" s="17" t="n"/>
      <c r="K409" s="17" t="n"/>
    </row>
    <row r="410">
      <c r="A410" s="17" t="n"/>
      <c r="B410" s="17" t="n"/>
      <c r="C410" s="17" t="n"/>
      <c r="D410" s="17" t="n"/>
      <c r="E410" s="18" t="n"/>
      <c r="F410" s="17" t="n"/>
      <c r="G410" s="17" t="n"/>
      <c r="H410" s="20">
        <f>IF(OR(F410="",G410=""),"",G410-F410)</f>
        <v/>
      </c>
      <c r="I410" s="20">
        <f>IF(H410="","",IF(H410=0,"Yes","Investigate"))</f>
        <v/>
      </c>
      <c r="J410" s="17" t="n"/>
      <c r="K410" s="17" t="n"/>
    </row>
    <row r="411">
      <c r="A411" s="17" t="n"/>
      <c r="B411" s="17" t="n"/>
      <c r="C411" s="17" t="n"/>
      <c r="D411" s="17" t="n"/>
      <c r="E411" s="18" t="n"/>
      <c r="F411" s="17" t="n"/>
      <c r="G411" s="17" t="n"/>
      <c r="H411" s="20">
        <f>IF(OR(F411="",G411=""),"",G411-F411)</f>
        <v/>
      </c>
      <c r="I411" s="20">
        <f>IF(H411="","",IF(H411=0,"Yes","Investigate"))</f>
        <v/>
      </c>
      <c r="J411" s="17" t="n"/>
      <c r="K411" s="17" t="n"/>
    </row>
    <row r="412">
      <c r="A412" s="17" t="n"/>
      <c r="B412" s="17" t="n"/>
      <c r="C412" s="17" t="n"/>
      <c r="D412" s="17" t="n"/>
      <c r="E412" s="18" t="n"/>
      <c r="F412" s="17" t="n"/>
      <c r="G412" s="17" t="n"/>
      <c r="H412" s="20">
        <f>IF(OR(F412="",G412=""),"",G412-F412)</f>
        <v/>
      </c>
      <c r="I412" s="20">
        <f>IF(H412="","",IF(H412=0,"Yes","Investigate"))</f>
        <v/>
      </c>
      <c r="J412" s="17" t="n"/>
      <c r="K412" s="17" t="n"/>
    </row>
    <row r="413">
      <c r="A413" s="17" t="n"/>
      <c r="B413" s="17" t="n"/>
      <c r="C413" s="17" t="n"/>
      <c r="D413" s="17" t="n"/>
      <c r="E413" s="18" t="n"/>
      <c r="F413" s="17" t="n"/>
      <c r="G413" s="17" t="n"/>
      <c r="H413" s="20">
        <f>IF(OR(F413="",G413=""),"",G413-F413)</f>
        <v/>
      </c>
      <c r="I413" s="20">
        <f>IF(H413="","",IF(H413=0,"Yes","Investigate"))</f>
        <v/>
      </c>
      <c r="J413" s="17" t="n"/>
      <c r="K413" s="17" t="n"/>
    </row>
    <row r="414">
      <c r="A414" s="17" t="n"/>
      <c r="B414" s="17" t="n"/>
      <c r="C414" s="17" t="n"/>
      <c r="D414" s="17" t="n"/>
      <c r="E414" s="18" t="n"/>
      <c r="F414" s="17" t="n"/>
      <c r="G414" s="17" t="n"/>
      <c r="H414" s="20">
        <f>IF(OR(F414="",G414=""),"",G414-F414)</f>
        <v/>
      </c>
      <c r="I414" s="20">
        <f>IF(H414="","",IF(H414=0,"Yes","Investigate"))</f>
        <v/>
      </c>
      <c r="J414" s="17" t="n"/>
      <c r="K414" s="17" t="n"/>
    </row>
    <row r="415">
      <c r="A415" s="17" t="n"/>
      <c r="B415" s="17" t="n"/>
      <c r="C415" s="17" t="n"/>
      <c r="D415" s="17" t="n"/>
      <c r="E415" s="18" t="n"/>
      <c r="F415" s="17" t="n"/>
      <c r="G415" s="17" t="n"/>
      <c r="H415" s="20">
        <f>IF(OR(F415="",G415=""),"",G415-F415)</f>
        <v/>
      </c>
      <c r="I415" s="20">
        <f>IF(H415="","",IF(H415=0,"Yes","Investigate"))</f>
        <v/>
      </c>
      <c r="J415" s="17" t="n"/>
      <c r="K415" s="17" t="n"/>
    </row>
    <row r="416">
      <c r="A416" s="17" t="n"/>
      <c r="B416" s="17" t="n"/>
      <c r="C416" s="17" t="n"/>
      <c r="D416" s="17" t="n"/>
      <c r="E416" s="18" t="n"/>
      <c r="F416" s="17" t="n"/>
      <c r="G416" s="17" t="n"/>
      <c r="H416" s="20">
        <f>IF(OR(F416="",G416=""),"",G416-F416)</f>
        <v/>
      </c>
      <c r="I416" s="20">
        <f>IF(H416="","",IF(H416=0,"Yes","Investigate"))</f>
        <v/>
      </c>
      <c r="J416" s="17" t="n"/>
      <c r="K416" s="17" t="n"/>
    </row>
    <row r="417">
      <c r="A417" s="17" t="n"/>
      <c r="B417" s="17" t="n"/>
      <c r="C417" s="17" t="n"/>
      <c r="D417" s="17" t="n"/>
      <c r="E417" s="18" t="n"/>
      <c r="F417" s="17" t="n"/>
      <c r="G417" s="17" t="n"/>
      <c r="H417" s="20">
        <f>IF(OR(F417="",G417=""),"",G417-F417)</f>
        <v/>
      </c>
      <c r="I417" s="20">
        <f>IF(H417="","",IF(H417=0,"Yes","Investigate"))</f>
        <v/>
      </c>
      <c r="J417" s="17" t="n"/>
      <c r="K417" s="17" t="n"/>
    </row>
    <row r="418">
      <c r="A418" s="17" t="n"/>
      <c r="B418" s="17" t="n"/>
      <c r="C418" s="17" t="n"/>
      <c r="D418" s="17" t="n"/>
      <c r="E418" s="18" t="n"/>
      <c r="F418" s="17" t="n"/>
      <c r="G418" s="17" t="n"/>
      <c r="H418" s="20">
        <f>IF(OR(F418="",G418=""),"",G418-F418)</f>
        <v/>
      </c>
      <c r="I418" s="20">
        <f>IF(H418="","",IF(H418=0,"Yes","Investigate"))</f>
        <v/>
      </c>
      <c r="J418" s="17" t="n"/>
      <c r="K418" s="17" t="n"/>
    </row>
    <row r="419">
      <c r="A419" s="17" t="n"/>
      <c r="B419" s="17" t="n"/>
      <c r="C419" s="17" t="n"/>
      <c r="D419" s="17" t="n"/>
      <c r="E419" s="18" t="n"/>
      <c r="F419" s="17" t="n"/>
      <c r="G419" s="17" t="n"/>
      <c r="H419" s="20">
        <f>IF(OR(F419="",G419=""),"",G419-F419)</f>
        <v/>
      </c>
      <c r="I419" s="20">
        <f>IF(H419="","",IF(H419=0,"Yes","Investigate"))</f>
        <v/>
      </c>
      <c r="J419" s="17" t="n"/>
      <c r="K419" s="17" t="n"/>
    </row>
    <row r="420">
      <c r="A420" s="17" t="n"/>
      <c r="B420" s="17" t="n"/>
      <c r="C420" s="17" t="n"/>
      <c r="D420" s="17" t="n"/>
      <c r="E420" s="18" t="n"/>
      <c r="F420" s="17" t="n"/>
      <c r="G420" s="17" t="n"/>
      <c r="H420" s="20">
        <f>IF(OR(F420="",G420=""),"",G420-F420)</f>
        <v/>
      </c>
      <c r="I420" s="20">
        <f>IF(H420="","",IF(H420=0,"Yes","Investigate"))</f>
        <v/>
      </c>
      <c r="J420" s="17" t="n"/>
      <c r="K420" s="17" t="n"/>
    </row>
    <row r="421">
      <c r="A421" s="17" t="n"/>
      <c r="B421" s="17" t="n"/>
      <c r="C421" s="17" t="n"/>
      <c r="D421" s="17" t="n"/>
      <c r="E421" s="18" t="n"/>
      <c r="F421" s="17" t="n"/>
      <c r="G421" s="17" t="n"/>
      <c r="H421" s="20">
        <f>IF(OR(F421="",G421=""),"",G421-F421)</f>
        <v/>
      </c>
      <c r="I421" s="20">
        <f>IF(H421="","",IF(H421=0,"Yes","Investigate"))</f>
        <v/>
      </c>
      <c r="J421" s="17" t="n"/>
      <c r="K421" s="17" t="n"/>
    </row>
    <row r="422">
      <c r="A422" s="17" t="n"/>
      <c r="B422" s="17" t="n"/>
      <c r="C422" s="17" t="n"/>
      <c r="D422" s="17" t="n"/>
      <c r="E422" s="18" t="n"/>
      <c r="F422" s="17" t="n"/>
      <c r="G422" s="17" t="n"/>
      <c r="H422" s="20">
        <f>IF(OR(F422="",G422=""),"",G422-F422)</f>
        <v/>
      </c>
      <c r="I422" s="20">
        <f>IF(H422="","",IF(H422=0,"Yes","Investigate"))</f>
        <v/>
      </c>
      <c r="J422" s="17" t="n"/>
      <c r="K422" s="17" t="n"/>
    </row>
    <row r="423">
      <c r="A423" s="17" t="n"/>
      <c r="B423" s="17" t="n"/>
      <c r="C423" s="17" t="n"/>
      <c r="D423" s="17" t="n"/>
      <c r="E423" s="18" t="n"/>
      <c r="F423" s="17" t="n"/>
      <c r="G423" s="17" t="n"/>
      <c r="H423" s="20">
        <f>IF(OR(F423="",G423=""),"",G423-F423)</f>
        <v/>
      </c>
      <c r="I423" s="20">
        <f>IF(H423="","",IF(H423=0,"Yes","Investigate"))</f>
        <v/>
      </c>
      <c r="J423" s="17" t="n"/>
      <c r="K423" s="17" t="n"/>
    </row>
    <row r="424">
      <c r="A424" s="17" t="n"/>
      <c r="B424" s="17" t="n"/>
      <c r="C424" s="17" t="n"/>
      <c r="D424" s="17" t="n"/>
      <c r="E424" s="18" t="n"/>
      <c r="F424" s="17" t="n"/>
      <c r="G424" s="17" t="n"/>
      <c r="H424" s="20">
        <f>IF(OR(F424="",G424=""),"",G424-F424)</f>
        <v/>
      </c>
      <c r="I424" s="20">
        <f>IF(H424="","",IF(H424=0,"Yes","Investigate"))</f>
        <v/>
      </c>
      <c r="J424" s="17" t="n"/>
      <c r="K424" s="17" t="n"/>
    </row>
    <row r="425">
      <c r="A425" s="17" t="n"/>
      <c r="B425" s="17" t="n"/>
      <c r="C425" s="17" t="n"/>
      <c r="D425" s="17" t="n"/>
      <c r="E425" s="18" t="n"/>
      <c r="F425" s="17" t="n"/>
      <c r="G425" s="17" t="n"/>
      <c r="H425" s="20">
        <f>IF(OR(F425="",G425=""),"",G425-F425)</f>
        <v/>
      </c>
      <c r="I425" s="20">
        <f>IF(H425="","",IF(H425=0,"Yes","Investigate"))</f>
        <v/>
      </c>
      <c r="J425" s="17" t="n"/>
      <c r="K425" s="17" t="n"/>
    </row>
    <row r="426">
      <c r="A426" s="17" t="n"/>
      <c r="B426" s="17" t="n"/>
      <c r="C426" s="17" t="n"/>
      <c r="D426" s="17" t="n"/>
      <c r="E426" s="18" t="n"/>
      <c r="F426" s="17" t="n"/>
      <c r="G426" s="17" t="n"/>
      <c r="H426" s="20">
        <f>IF(OR(F426="",G426=""),"",G426-F426)</f>
        <v/>
      </c>
      <c r="I426" s="20">
        <f>IF(H426="","",IF(H426=0,"Yes","Investigate"))</f>
        <v/>
      </c>
      <c r="J426" s="17" t="n"/>
      <c r="K426" s="17" t="n"/>
    </row>
    <row r="427">
      <c r="A427" s="17" t="n"/>
      <c r="B427" s="17" t="n"/>
      <c r="C427" s="17" t="n"/>
      <c r="D427" s="17" t="n"/>
      <c r="E427" s="18" t="n"/>
      <c r="F427" s="17" t="n"/>
      <c r="G427" s="17" t="n"/>
      <c r="H427" s="20">
        <f>IF(OR(F427="",G427=""),"",G427-F427)</f>
        <v/>
      </c>
      <c r="I427" s="20">
        <f>IF(H427="","",IF(H427=0,"Yes","Investigate"))</f>
        <v/>
      </c>
      <c r="J427" s="17" t="n"/>
      <c r="K427" s="17" t="n"/>
    </row>
    <row r="428">
      <c r="A428" s="17" t="n"/>
      <c r="B428" s="17" t="n"/>
      <c r="C428" s="17" t="n"/>
      <c r="D428" s="17" t="n"/>
      <c r="E428" s="18" t="n"/>
      <c r="F428" s="17" t="n"/>
      <c r="G428" s="17" t="n"/>
      <c r="H428" s="20">
        <f>IF(OR(F428="",G428=""),"",G428-F428)</f>
        <v/>
      </c>
      <c r="I428" s="20">
        <f>IF(H428="","",IF(H428=0,"Yes","Investigate"))</f>
        <v/>
      </c>
      <c r="J428" s="17" t="n"/>
      <c r="K428" s="17" t="n"/>
    </row>
    <row r="429">
      <c r="A429" s="17" t="n"/>
      <c r="B429" s="17" t="n"/>
      <c r="C429" s="17" t="n"/>
      <c r="D429" s="17" t="n"/>
      <c r="E429" s="18" t="n"/>
      <c r="F429" s="17" t="n"/>
      <c r="G429" s="17" t="n"/>
      <c r="H429" s="20">
        <f>IF(OR(F429="",G429=""),"",G429-F429)</f>
        <v/>
      </c>
      <c r="I429" s="20">
        <f>IF(H429="","",IF(H429=0,"Yes","Investigate"))</f>
        <v/>
      </c>
      <c r="J429" s="17" t="n"/>
      <c r="K429" s="17" t="n"/>
    </row>
    <row r="430">
      <c r="A430" s="17" t="n"/>
      <c r="B430" s="17" t="n"/>
      <c r="C430" s="17" t="n"/>
      <c r="D430" s="17" t="n"/>
      <c r="E430" s="18" t="n"/>
      <c r="F430" s="17" t="n"/>
      <c r="G430" s="17" t="n"/>
      <c r="H430" s="20">
        <f>IF(OR(F430="",G430=""),"",G430-F430)</f>
        <v/>
      </c>
      <c r="I430" s="20">
        <f>IF(H430="","",IF(H430=0,"Yes","Investigate"))</f>
        <v/>
      </c>
      <c r="J430" s="17" t="n"/>
      <c r="K430" s="17" t="n"/>
    </row>
    <row r="431">
      <c r="A431" s="17" t="n"/>
      <c r="B431" s="17" t="n"/>
      <c r="C431" s="17" t="n"/>
      <c r="D431" s="17" t="n"/>
      <c r="E431" s="18" t="n"/>
      <c r="F431" s="17" t="n"/>
      <c r="G431" s="17" t="n"/>
      <c r="H431" s="20">
        <f>IF(OR(F431="",G431=""),"",G431-F431)</f>
        <v/>
      </c>
      <c r="I431" s="20">
        <f>IF(H431="","",IF(H431=0,"Yes","Investigate"))</f>
        <v/>
      </c>
      <c r="J431" s="17" t="n"/>
      <c r="K431" s="17" t="n"/>
    </row>
    <row r="432">
      <c r="A432" s="17" t="n"/>
      <c r="B432" s="17" t="n"/>
      <c r="C432" s="17" t="n"/>
      <c r="D432" s="17" t="n"/>
      <c r="E432" s="18" t="n"/>
      <c r="F432" s="17" t="n"/>
      <c r="G432" s="17" t="n"/>
      <c r="H432" s="20">
        <f>IF(OR(F432="",G432=""),"",G432-F432)</f>
        <v/>
      </c>
      <c r="I432" s="20">
        <f>IF(H432="","",IF(H432=0,"Yes","Investigate"))</f>
        <v/>
      </c>
      <c r="J432" s="17" t="n"/>
      <c r="K432" s="17" t="n"/>
    </row>
    <row r="433">
      <c r="A433" s="17" t="n"/>
      <c r="B433" s="17" t="n"/>
      <c r="C433" s="17" t="n"/>
      <c r="D433" s="17" t="n"/>
      <c r="E433" s="18" t="n"/>
      <c r="F433" s="17" t="n"/>
      <c r="G433" s="17" t="n"/>
      <c r="H433" s="20">
        <f>IF(OR(F433="",G433=""),"",G433-F433)</f>
        <v/>
      </c>
      <c r="I433" s="20">
        <f>IF(H433="","",IF(H433=0,"Yes","Investigate"))</f>
        <v/>
      </c>
      <c r="J433" s="17" t="n"/>
      <c r="K433" s="17" t="n"/>
    </row>
    <row r="434">
      <c r="A434" s="17" t="n"/>
      <c r="B434" s="17" t="n"/>
      <c r="C434" s="17" t="n"/>
      <c r="D434" s="17" t="n"/>
      <c r="E434" s="18" t="n"/>
      <c r="F434" s="17" t="n"/>
      <c r="G434" s="17" t="n"/>
      <c r="H434" s="20">
        <f>IF(OR(F434="",G434=""),"",G434-F434)</f>
        <v/>
      </c>
      <c r="I434" s="20">
        <f>IF(H434="","",IF(H434=0,"Yes","Investigate"))</f>
        <v/>
      </c>
      <c r="J434" s="17" t="n"/>
      <c r="K434" s="17" t="n"/>
    </row>
    <row r="435">
      <c r="A435" s="17" t="n"/>
      <c r="B435" s="17" t="n"/>
      <c r="C435" s="17" t="n"/>
      <c r="D435" s="17" t="n"/>
      <c r="E435" s="18" t="n"/>
      <c r="F435" s="17" t="n"/>
      <c r="G435" s="17" t="n"/>
      <c r="H435" s="20">
        <f>IF(OR(F435="",G435=""),"",G435-F435)</f>
        <v/>
      </c>
      <c r="I435" s="20">
        <f>IF(H435="","",IF(H435=0,"Yes","Investigate"))</f>
        <v/>
      </c>
      <c r="J435" s="17" t="n"/>
      <c r="K435" s="17" t="n"/>
    </row>
    <row r="436">
      <c r="A436" s="17" t="n"/>
      <c r="B436" s="17" t="n"/>
      <c r="C436" s="17" t="n"/>
      <c r="D436" s="17" t="n"/>
      <c r="E436" s="18" t="n"/>
      <c r="F436" s="17" t="n"/>
      <c r="G436" s="17" t="n"/>
      <c r="H436" s="20">
        <f>IF(OR(F436="",G436=""),"",G436-F436)</f>
        <v/>
      </c>
      <c r="I436" s="20">
        <f>IF(H436="","",IF(H436=0,"Yes","Investigate"))</f>
        <v/>
      </c>
      <c r="J436" s="17" t="n"/>
      <c r="K436" s="17" t="n"/>
    </row>
    <row r="437">
      <c r="A437" s="17" t="n"/>
      <c r="B437" s="17" t="n"/>
      <c r="C437" s="17" t="n"/>
      <c r="D437" s="17" t="n"/>
      <c r="E437" s="18" t="n"/>
      <c r="F437" s="17" t="n"/>
      <c r="G437" s="17" t="n"/>
      <c r="H437" s="20">
        <f>IF(OR(F437="",G437=""),"",G437-F437)</f>
        <v/>
      </c>
      <c r="I437" s="20">
        <f>IF(H437="","",IF(H437=0,"Yes","Investigate"))</f>
        <v/>
      </c>
      <c r="J437" s="17" t="n"/>
      <c r="K437" s="17" t="n"/>
    </row>
    <row r="438">
      <c r="A438" s="17" t="n"/>
      <c r="B438" s="17" t="n"/>
      <c r="C438" s="17" t="n"/>
      <c r="D438" s="17" t="n"/>
      <c r="E438" s="18" t="n"/>
      <c r="F438" s="17" t="n"/>
      <c r="G438" s="17" t="n"/>
      <c r="H438" s="20">
        <f>IF(OR(F438="",G438=""),"",G438-F438)</f>
        <v/>
      </c>
      <c r="I438" s="20">
        <f>IF(H438="","",IF(H438=0,"Yes","Investigate"))</f>
        <v/>
      </c>
      <c r="J438" s="17" t="n"/>
      <c r="K438" s="17" t="n"/>
    </row>
    <row r="439">
      <c r="A439" s="17" t="n"/>
      <c r="B439" s="17" t="n"/>
      <c r="C439" s="17" t="n"/>
      <c r="D439" s="17" t="n"/>
      <c r="E439" s="18" t="n"/>
      <c r="F439" s="17" t="n"/>
      <c r="G439" s="17" t="n"/>
      <c r="H439" s="20">
        <f>IF(OR(F439="",G439=""),"",G439-F439)</f>
        <v/>
      </c>
      <c r="I439" s="20">
        <f>IF(H439="","",IF(H439=0,"Yes","Investigate"))</f>
        <v/>
      </c>
      <c r="J439" s="17" t="n"/>
      <c r="K439" s="17" t="n"/>
    </row>
    <row r="440">
      <c r="A440" s="17" t="n"/>
      <c r="B440" s="17" t="n"/>
      <c r="C440" s="17" t="n"/>
      <c r="D440" s="17" t="n"/>
      <c r="E440" s="18" t="n"/>
      <c r="F440" s="17" t="n"/>
      <c r="G440" s="17" t="n"/>
      <c r="H440" s="20">
        <f>IF(OR(F440="",G440=""),"",G440-F440)</f>
        <v/>
      </c>
      <c r="I440" s="20">
        <f>IF(H440="","",IF(H440=0,"Yes","Investigate"))</f>
        <v/>
      </c>
      <c r="J440" s="17" t="n"/>
      <c r="K440" s="17" t="n"/>
    </row>
    <row r="441">
      <c r="A441" s="17" t="n"/>
      <c r="B441" s="17" t="n"/>
      <c r="C441" s="17" t="n"/>
      <c r="D441" s="17" t="n"/>
      <c r="E441" s="18" t="n"/>
      <c r="F441" s="17" t="n"/>
      <c r="G441" s="17" t="n"/>
      <c r="H441" s="20">
        <f>IF(OR(F441="",G441=""),"",G441-F441)</f>
        <v/>
      </c>
      <c r="I441" s="20">
        <f>IF(H441="","",IF(H441=0,"Yes","Investigate"))</f>
        <v/>
      </c>
      <c r="J441" s="17" t="n"/>
      <c r="K441" s="17" t="n"/>
    </row>
    <row r="442">
      <c r="A442" s="17" t="n"/>
      <c r="B442" s="17" t="n"/>
      <c r="C442" s="17" t="n"/>
      <c r="D442" s="17" t="n"/>
      <c r="E442" s="18" t="n"/>
      <c r="F442" s="17" t="n"/>
      <c r="G442" s="17" t="n"/>
      <c r="H442" s="20">
        <f>IF(OR(F442="",G442=""),"",G442-F442)</f>
        <v/>
      </c>
      <c r="I442" s="20">
        <f>IF(H442="","",IF(H442=0,"Yes","Investigate"))</f>
        <v/>
      </c>
      <c r="J442" s="17" t="n"/>
      <c r="K442" s="17" t="n"/>
    </row>
    <row r="443">
      <c r="A443" s="17" t="n"/>
      <c r="B443" s="17" t="n"/>
      <c r="C443" s="17" t="n"/>
      <c r="D443" s="17" t="n"/>
      <c r="E443" s="18" t="n"/>
      <c r="F443" s="17" t="n"/>
      <c r="G443" s="17" t="n"/>
      <c r="H443" s="20">
        <f>IF(OR(F443="",G443=""),"",G443-F443)</f>
        <v/>
      </c>
      <c r="I443" s="20">
        <f>IF(H443="","",IF(H443=0,"Yes","Investigate"))</f>
        <v/>
      </c>
      <c r="J443" s="17" t="n"/>
      <c r="K443" s="17" t="n"/>
    </row>
    <row r="444">
      <c r="A444" s="17" t="n"/>
      <c r="B444" s="17" t="n"/>
      <c r="C444" s="17" t="n"/>
      <c r="D444" s="17" t="n"/>
      <c r="E444" s="18" t="n"/>
      <c r="F444" s="17" t="n"/>
      <c r="G444" s="17" t="n"/>
      <c r="H444" s="20">
        <f>IF(OR(F444="",G444=""),"",G444-F444)</f>
        <v/>
      </c>
      <c r="I444" s="20">
        <f>IF(H444="","",IF(H444=0,"Yes","Investigate"))</f>
        <v/>
      </c>
      <c r="J444" s="17" t="n"/>
      <c r="K444" s="17" t="n"/>
    </row>
    <row r="445">
      <c r="A445" s="17" t="n"/>
      <c r="B445" s="17" t="n"/>
      <c r="C445" s="17" t="n"/>
      <c r="D445" s="17" t="n"/>
      <c r="E445" s="18" t="n"/>
      <c r="F445" s="17" t="n"/>
      <c r="G445" s="17" t="n"/>
      <c r="H445" s="20">
        <f>IF(OR(F445="",G445=""),"",G445-F445)</f>
        <v/>
      </c>
      <c r="I445" s="20">
        <f>IF(H445="","",IF(H445=0,"Yes","Investigate"))</f>
        <v/>
      </c>
      <c r="J445" s="17" t="n"/>
      <c r="K445" s="17" t="n"/>
    </row>
    <row r="446">
      <c r="A446" s="17" t="n"/>
      <c r="B446" s="17" t="n"/>
      <c r="C446" s="17" t="n"/>
      <c r="D446" s="17" t="n"/>
      <c r="E446" s="18" t="n"/>
      <c r="F446" s="17" t="n"/>
      <c r="G446" s="17" t="n"/>
      <c r="H446" s="20">
        <f>IF(OR(F446="",G446=""),"",G446-F446)</f>
        <v/>
      </c>
      <c r="I446" s="20">
        <f>IF(H446="","",IF(H446=0,"Yes","Investigate"))</f>
        <v/>
      </c>
      <c r="J446" s="17" t="n"/>
      <c r="K446" s="17" t="n"/>
    </row>
    <row r="447">
      <c r="A447" s="17" t="n"/>
      <c r="B447" s="17" t="n"/>
      <c r="C447" s="17" t="n"/>
      <c r="D447" s="17" t="n"/>
      <c r="E447" s="18" t="n"/>
      <c r="F447" s="17" t="n"/>
      <c r="G447" s="17" t="n"/>
      <c r="H447" s="20">
        <f>IF(OR(F447="",G447=""),"",G447-F447)</f>
        <v/>
      </c>
      <c r="I447" s="20">
        <f>IF(H447="","",IF(H447=0,"Yes","Investigate"))</f>
        <v/>
      </c>
      <c r="J447" s="17" t="n"/>
      <c r="K447" s="17" t="n"/>
    </row>
    <row r="448">
      <c r="A448" s="17" t="n"/>
      <c r="B448" s="17" t="n"/>
      <c r="C448" s="17" t="n"/>
      <c r="D448" s="17" t="n"/>
      <c r="E448" s="18" t="n"/>
      <c r="F448" s="17" t="n"/>
      <c r="G448" s="17" t="n"/>
      <c r="H448" s="20">
        <f>IF(OR(F448="",G448=""),"",G448-F448)</f>
        <v/>
      </c>
      <c r="I448" s="20">
        <f>IF(H448="","",IF(H448=0,"Yes","Investigate"))</f>
        <v/>
      </c>
      <c r="J448" s="17" t="n"/>
      <c r="K448" s="17" t="n"/>
    </row>
    <row r="449">
      <c r="A449" s="17" t="n"/>
      <c r="B449" s="17" t="n"/>
      <c r="C449" s="17" t="n"/>
      <c r="D449" s="17" t="n"/>
      <c r="E449" s="18" t="n"/>
      <c r="F449" s="17" t="n"/>
      <c r="G449" s="17" t="n"/>
      <c r="H449" s="20">
        <f>IF(OR(F449="",G449=""),"",G449-F449)</f>
        <v/>
      </c>
      <c r="I449" s="20">
        <f>IF(H449="","",IF(H449=0,"Yes","Investigate"))</f>
        <v/>
      </c>
      <c r="J449" s="17" t="n"/>
      <c r="K449" s="17" t="n"/>
    </row>
    <row r="450">
      <c r="A450" s="17" t="n"/>
      <c r="B450" s="17" t="n"/>
      <c r="C450" s="17" t="n"/>
      <c r="D450" s="17" t="n"/>
      <c r="E450" s="18" t="n"/>
      <c r="F450" s="17" t="n"/>
      <c r="G450" s="17" t="n"/>
      <c r="H450" s="20">
        <f>IF(OR(F450="",G450=""),"",G450-F450)</f>
        <v/>
      </c>
      <c r="I450" s="20">
        <f>IF(H450="","",IF(H450=0,"Yes","Investigate"))</f>
        <v/>
      </c>
      <c r="J450" s="17" t="n"/>
      <c r="K450" s="17" t="n"/>
    </row>
    <row r="451">
      <c r="A451" s="17" t="n"/>
      <c r="B451" s="17" t="n"/>
      <c r="C451" s="17" t="n"/>
      <c r="D451" s="17" t="n"/>
      <c r="E451" s="18" t="n"/>
      <c r="F451" s="17" t="n"/>
      <c r="G451" s="17" t="n"/>
      <c r="H451" s="20">
        <f>IF(OR(F451="",G451=""),"",G451-F451)</f>
        <v/>
      </c>
      <c r="I451" s="20">
        <f>IF(H451="","",IF(H451=0,"Yes","Investigate"))</f>
        <v/>
      </c>
      <c r="J451" s="17" t="n"/>
      <c r="K451" s="17" t="n"/>
    </row>
    <row r="452">
      <c r="A452" s="17" t="n"/>
      <c r="B452" s="17" t="n"/>
      <c r="C452" s="17" t="n"/>
      <c r="D452" s="17" t="n"/>
      <c r="E452" s="18" t="n"/>
      <c r="F452" s="17" t="n"/>
      <c r="G452" s="17" t="n"/>
      <c r="H452" s="20">
        <f>IF(OR(F452="",G452=""),"",G452-F452)</f>
        <v/>
      </c>
      <c r="I452" s="20">
        <f>IF(H452="","",IF(H452=0,"Yes","Investigate"))</f>
        <v/>
      </c>
      <c r="J452" s="17" t="n"/>
      <c r="K452" s="17" t="n"/>
    </row>
    <row r="453">
      <c r="A453" s="17" t="n"/>
      <c r="B453" s="17" t="n"/>
      <c r="C453" s="17" t="n"/>
      <c r="D453" s="17" t="n"/>
      <c r="E453" s="18" t="n"/>
      <c r="F453" s="17" t="n"/>
      <c r="G453" s="17" t="n"/>
      <c r="H453" s="20">
        <f>IF(OR(F453="",G453=""),"",G453-F453)</f>
        <v/>
      </c>
      <c r="I453" s="20">
        <f>IF(H453="","",IF(H453=0,"Yes","Investigate"))</f>
        <v/>
      </c>
      <c r="J453" s="17" t="n"/>
      <c r="K453" s="17" t="n"/>
    </row>
    <row r="454">
      <c r="A454" s="17" t="n"/>
      <c r="B454" s="17" t="n"/>
      <c r="C454" s="17" t="n"/>
      <c r="D454" s="17" t="n"/>
      <c r="E454" s="18" t="n"/>
      <c r="F454" s="17" t="n"/>
      <c r="G454" s="17" t="n"/>
      <c r="H454" s="20">
        <f>IF(OR(F454="",G454=""),"",G454-F454)</f>
        <v/>
      </c>
      <c r="I454" s="20">
        <f>IF(H454="","",IF(H454=0,"Yes","Investigate"))</f>
        <v/>
      </c>
      <c r="J454" s="17" t="n"/>
      <c r="K454" s="17" t="n"/>
    </row>
    <row r="455">
      <c r="A455" s="17" t="n"/>
      <c r="B455" s="17" t="n"/>
      <c r="C455" s="17" t="n"/>
      <c r="D455" s="17" t="n"/>
      <c r="E455" s="18" t="n"/>
      <c r="F455" s="17" t="n"/>
      <c r="G455" s="17" t="n"/>
      <c r="H455" s="20">
        <f>IF(OR(F455="",G455=""),"",G455-F455)</f>
        <v/>
      </c>
      <c r="I455" s="20">
        <f>IF(H455="","",IF(H455=0,"Yes","Investigate"))</f>
        <v/>
      </c>
      <c r="J455" s="17" t="n"/>
      <c r="K455" s="17" t="n"/>
    </row>
    <row r="456">
      <c r="A456" s="17" t="n"/>
      <c r="B456" s="17" t="n"/>
      <c r="C456" s="17" t="n"/>
      <c r="D456" s="17" t="n"/>
      <c r="E456" s="18" t="n"/>
      <c r="F456" s="17" t="n"/>
      <c r="G456" s="17" t="n"/>
      <c r="H456" s="20">
        <f>IF(OR(F456="",G456=""),"",G456-F456)</f>
        <v/>
      </c>
      <c r="I456" s="20">
        <f>IF(H456="","",IF(H456=0,"Yes","Investigate"))</f>
        <v/>
      </c>
      <c r="J456" s="17" t="n"/>
      <c r="K456" s="17" t="n"/>
    </row>
    <row r="457">
      <c r="A457" s="17" t="n"/>
      <c r="B457" s="17" t="n"/>
      <c r="C457" s="17" t="n"/>
      <c r="D457" s="17" t="n"/>
      <c r="E457" s="18" t="n"/>
      <c r="F457" s="17" t="n"/>
      <c r="G457" s="17" t="n"/>
      <c r="H457" s="20">
        <f>IF(OR(F457="",G457=""),"",G457-F457)</f>
        <v/>
      </c>
      <c r="I457" s="20">
        <f>IF(H457="","",IF(H457=0,"Yes","Investigate"))</f>
        <v/>
      </c>
      <c r="J457" s="17" t="n"/>
      <c r="K457" s="17" t="n"/>
    </row>
    <row r="458">
      <c r="A458" s="17" t="n"/>
      <c r="B458" s="17" t="n"/>
      <c r="C458" s="17" t="n"/>
      <c r="D458" s="17" t="n"/>
      <c r="E458" s="18" t="n"/>
      <c r="F458" s="17" t="n"/>
      <c r="G458" s="17" t="n"/>
      <c r="H458" s="20">
        <f>IF(OR(F458="",G458=""),"",G458-F458)</f>
        <v/>
      </c>
      <c r="I458" s="20">
        <f>IF(H458="","",IF(H458=0,"Yes","Investigate"))</f>
        <v/>
      </c>
      <c r="J458" s="17" t="n"/>
      <c r="K458" s="17" t="n"/>
    </row>
    <row r="459">
      <c r="A459" s="17" t="n"/>
      <c r="B459" s="17" t="n"/>
      <c r="C459" s="17" t="n"/>
      <c r="D459" s="17" t="n"/>
      <c r="E459" s="18" t="n"/>
      <c r="F459" s="17" t="n"/>
      <c r="G459" s="17" t="n"/>
      <c r="H459" s="20">
        <f>IF(OR(F459="",G459=""),"",G459-F459)</f>
        <v/>
      </c>
      <c r="I459" s="20">
        <f>IF(H459="","",IF(H459=0,"Yes","Investigate"))</f>
        <v/>
      </c>
      <c r="J459" s="17" t="n"/>
      <c r="K459" s="17" t="n"/>
    </row>
    <row r="460">
      <c r="A460" s="17" t="n"/>
      <c r="B460" s="17" t="n"/>
      <c r="C460" s="17" t="n"/>
      <c r="D460" s="17" t="n"/>
      <c r="E460" s="18" t="n"/>
      <c r="F460" s="17" t="n"/>
      <c r="G460" s="17" t="n"/>
      <c r="H460" s="20">
        <f>IF(OR(F460="",G460=""),"",G460-F460)</f>
        <v/>
      </c>
      <c r="I460" s="20">
        <f>IF(H460="","",IF(H460=0,"Yes","Investigate"))</f>
        <v/>
      </c>
      <c r="J460" s="17" t="n"/>
      <c r="K460" s="17" t="n"/>
    </row>
    <row r="461">
      <c r="A461" s="17" t="n"/>
      <c r="B461" s="17" t="n"/>
      <c r="C461" s="17" t="n"/>
      <c r="D461" s="17" t="n"/>
      <c r="E461" s="18" t="n"/>
      <c r="F461" s="17" t="n"/>
      <c r="G461" s="17" t="n"/>
      <c r="H461" s="20">
        <f>IF(OR(F461="",G461=""),"",G461-F461)</f>
        <v/>
      </c>
      <c r="I461" s="20">
        <f>IF(H461="","",IF(H461=0,"Yes","Investigate"))</f>
        <v/>
      </c>
      <c r="J461" s="17" t="n"/>
      <c r="K461" s="17" t="n"/>
    </row>
    <row r="462">
      <c r="A462" s="17" t="n"/>
      <c r="B462" s="17" t="n"/>
      <c r="C462" s="17" t="n"/>
      <c r="D462" s="17" t="n"/>
      <c r="E462" s="18" t="n"/>
      <c r="F462" s="17" t="n"/>
      <c r="G462" s="17" t="n"/>
      <c r="H462" s="20">
        <f>IF(OR(F462="",G462=""),"",G462-F462)</f>
        <v/>
      </c>
      <c r="I462" s="20">
        <f>IF(H462="","",IF(H462=0,"Yes","Investigate"))</f>
        <v/>
      </c>
      <c r="J462" s="17" t="n"/>
      <c r="K462" s="17" t="n"/>
    </row>
    <row r="463">
      <c r="A463" s="17" t="n"/>
      <c r="B463" s="17" t="n"/>
      <c r="C463" s="17" t="n"/>
      <c r="D463" s="17" t="n"/>
      <c r="E463" s="18" t="n"/>
      <c r="F463" s="17" t="n"/>
      <c r="G463" s="17" t="n"/>
      <c r="H463" s="20">
        <f>IF(OR(F463="",G463=""),"",G463-F463)</f>
        <v/>
      </c>
      <c r="I463" s="20">
        <f>IF(H463="","",IF(H463=0,"Yes","Investigate"))</f>
        <v/>
      </c>
      <c r="J463" s="17" t="n"/>
      <c r="K463" s="17" t="n"/>
    </row>
    <row r="464">
      <c r="A464" s="17" t="n"/>
      <c r="B464" s="17" t="n"/>
      <c r="C464" s="17" t="n"/>
      <c r="D464" s="17" t="n"/>
      <c r="E464" s="18" t="n"/>
      <c r="F464" s="17" t="n"/>
      <c r="G464" s="17" t="n"/>
      <c r="H464" s="20">
        <f>IF(OR(F464="",G464=""),"",G464-F464)</f>
        <v/>
      </c>
      <c r="I464" s="20">
        <f>IF(H464="","",IF(H464=0,"Yes","Investigate"))</f>
        <v/>
      </c>
      <c r="J464" s="17" t="n"/>
      <c r="K464" s="17" t="n"/>
    </row>
    <row r="465">
      <c r="A465" s="17" t="n"/>
      <c r="B465" s="17" t="n"/>
      <c r="C465" s="17" t="n"/>
      <c r="D465" s="17" t="n"/>
      <c r="E465" s="18" t="n"/>
      <c r="F465" s="17" t="n"/>
      <c r="G465" s="17" t="n"/>
      <c r="H465" s="20">
        <f>IF(OR(F465="",G465=""),"",G465-F465)</f>
        <v/>
      </c>
      <c r="I465" s="20">
        <f>IF(H465="","",IF(H465=0,"Yes","Investigate"))</f>
        <v/>
      </c>
      <c r="J465" s="17" t="n"/>
      <c r="K465" s="17" t="n"/>
    </row>
    <row r="466">
      <c r="A466" s="17" t="n"/>
      <c r="B466" s="17" t="n"/>
      <c r="C466" s="17" t="n"/>
      <c r="D466" s="17" t="n"/>
      <c r="E466" s="18" t="n"/>
      <c r="F466" s="17" t="n"/>
      <c r="G466" s="17" t="n"/>
      <c r="H466" s="20">
        <f>IF(OR(F466="",G466=""),"",G466-F466)</f>
        <v/>
      </c>
      <c r="I466" s="20">
        <f>IF(H466="","",IF(H466=0,"Yes","Investigate"))</f>
        <v/>
      </c>
      <c r="J466" s="17" t="n"/>
      <c r="K466" s="17" t="n"/>
    </row>
    <row r="467">
      <c r="A467" s="17" t="n"/>
      <c r="B467" s="17" t="n"/>
      <c r="C467" s="17" t="n"/>
      <c r="D467" s="17" t="n"/>
      <c r="E467" s="18" t="n"/>
      <c r="F467" s="17" t="n"/>
      <c r="G467" s="17" t="n"/>
      <c r="H467" s="20">
        <f>IF(OR(F467="",G467=""),"",G467-F467)</f>
        <v/>
      </c>
      <c r="I467" s="20">
        <f>IF(H467="","",IF(H467=0,"Yes","Investigate"))</f>
        <v/>
      </c>
      <c r="J467" s="17" t="n"/>
      <c r="K467" s="17" t="n"/>
    </row>
    <row r="468">
      <c r="A468" s="17" t="n"/>
      <c r="B468" s="17" t="n"/>
      <c r="C468" s="17" t="n"/>
      <c r="D468" s="17" t="n"/>
      <c r="E468" s="18" t="n"/>
      <c r="F468" s="17" t="n"/>
      <c r="G468" s="17" t="n"/>
      <c r="H468" s="20">
        <f>IF(OR(F468="",G468=""),"",G468-F468)</f>
        <v/>
      </c>
      <c r="I468" s="20">
        <f>IF(H468="","",IF(H468=0,"Yes","Investigate"))</f>
        <v/>
      </c>
      <c r="J468" s="17" t="n"/>
      <c r="K468" s="17" t="n"/>
    </row>
    <row r="469">
      <c r="A469" s="17" t="n"/>
      <c r="B469" s="17" t="n"/>
      <c r="C469" s="17" t="n"/>
      <c r="D469" s="17" t="n"/>
      <c r="E469" s="18" t="n"/>
      <c r="F469" s="17" t="n"/>
      <c r="G469" s="17" t="n"/>
      <c r="H469" s="20">
        <f>IF(OR(F469="",G469=""),"",G469-F469)</f>
        <v/>
      </c>
      <c r="I469" s="20">
        <f>IF(H469="","",IF(H469=0,"Yes","Investigate"))</f>
        <v/>
      </c>
      <c r="J469" s="17" t="n"/>
      <c r="K469" s="17" t="n"/>
    </row>
    <row r="470">
      <c r="A470" s="17" t="n"/>
      <c r="B470" s="17" t="n"/>
      <c r="C470" s="17" t="n"/>
      <c r="D470" s="17" t="n"/>
      <c r="E470" s="18" t="n"/>
      <c r="F470" s="17" t="n"/>
      <c r="G470" s="17" t="n"/>
      <c r="H470" s="20">
        <f>IF(OR(F470="",G470=""),"",G470-F470)</f>
        <v/>
      </c>
      <c r="I470" s="20">
        <f>IF(H470="","",IF(H470=0,"Yes","Investigate"))</f>
        <v/>
      </c>
      <c r="J470" s="17" t="n"/>
      <c r="K470" s="17" t="n"/>
    </row>
    <row r="471">
      <c r="A471" s="17" t="n"/>
      <c r="B471" s="17" t="n"/>
      <c r="C471" s="17" t="n"/>
      <c r="D471" s="17" t="n"/>
      <c r="E471" s="18" t="n"/>
      <c r="F471" s="17" t="n"/>
      <c r="G471" s="17" t="n"/>
      <c r="H471" s="20">
        <f>IF(OR(F471="",G471=""),"",G471-F471)</f>
        <v/>
      </c>
      <c r="I471" s="20">
        <f>IF(H471="","",IF(H471=0,"Yes","Investigate"))</f>
        <v/>
      </c>
      <c r="J471" s="17" t="n"/>
      <c r="K471" s="17" t="n"/>
    </row>
    <row r="472">
      <c r="A472" s="17" t="n"/>
      <c r="B472" s="17" t="n"/>
      <c r="C472" s="17" t="n"/>
      <c r="D472" s="17" t="n"/>
      <c r="E472" s="18" t="n"/>
      <c r="F472" s="17" t="n"/>
      <c r="G472" s="17" t="n"/>
      <c r="H472" s="20">
        <f>IF(OR(F472="",G472=""),"",G472-F472)</f>
        <v/>
      </c>
      <c r="I472" s="20">
        <f>IF(H472="","",IF(H472=0,"Yes","Investigate"))</f>
        <v/>
      </c>
      <c r="J472" s="17" t="n"/>
      <c r="K472" s="17" t="n"/>
    </row>
    <row r="473">
      <c r="A473" s="17" t="n"/>
      <c r="B473" s="17" t="n"/>
      <c r="C473" s="17" t="n"/>
      <c r="D473" s="17" t="n"/>
      <c r="E473" s="18" t="n"/>
      <c r="F473" s="17" t="n"/>
      <c r="G473" s="17" t="n"/>
      <c r="H473" s="20">
        <f>IF(OR(F473="",G473=""),"",G473-F473)</f>
        <v/>
      </c>
      <c r="I473" s="20">
        <f>IF(H473="","",IF(H473=0,"Yes","Investigate"))</f>
        <v/>
      </c>
      <c r="J473" s="17" t="n"/>
      <c r="K473" s="17" t="n"/>
    </row>
    <row r="474">
      <c r="A474" s="17" t="n"/>
      <c r="B474" s="17" t="n"/>
      <c r="C474" s="17" t="n"/>
      <c r="D474" s="17" t="n"/>
      <c r="E474" s="18" t="n"/>
      <c r="F474" s="17" t="n"/>
      <c r="G474" s="17" t="n"/>
      <c r="H474" s="20">
        <f>IF(OR(F474="",G474=""),"",G474-F474)</f>
        <v/>
      </c>
      <c r="I474" s="20">
        <f>IF(H474="","",IF(H474=0,"Yes","Investigate"))</f>
        <v/>
      </c>
      <c r="J474" s="17" t="n"/>
      <c r="K474" s="17" t="n"/>
    </row>
    <row r="475">
      <c r="A475" s="17" t="n"/>
      <c r="B475" s="17" t="n"/>
      <c r="C475" s="17" t="n"/>
      <c r="D475" s="17" t="n"/>
      <c r="E475" s="18" t="n"/>
      <c r="F475" s="17" t="n"/>
      <c r="G475" s="17" t="n"/>
      <c r="H475" s="20">
        <f>IF(OR(F475="",G475=""),"",G475-F475)</f>
        <v/>
      </c>
      <c r="I475" s="20">
        <f>IF(H475="","",IF(H475=0,"Yes","Investigate"))</f>
        <v/>
      </c>
      <c r="J475" s="17" t="n"/>
      <c r="K475" s="17" t="n"/>
    </row>
    <row r="476">
      <c r="A476" s="17" t="n"/>
      <c r="B476" s="17" t="n"/>
      <c r="C476" s="17" t="n"/>
      <c r="D476" s="17" t="n"/>
      <c r="E476" s="18" t="n"/>
      <c r="F476" s="17" t="n"/>
      <c r="G476" s="17" t="n"/>
      <c r="H476" s="20">
        <f>IF(OR(F476="",G476=""),"",G476-F476)</f>
        <v/>
      </c>
      <c r="I476" s="20">
        <f>IF(H476="","",IF(H476=0,"Yes","Investigate"))</f>
        <v/>
      </c>
      <c r="J476" s="17" t="n"/>
      <c r="K476" s="17" t="n"/>
    </row>
    <row r="477">
      <c r="A477" s="17" t="n"/>
      <c r="B477" s="17" t="n"/>
      <c r="C477" s="17" t="n"/>
      <c r="D477" s="17" t="n"/>
      <c r="E477" s="18" t="n"/>
      <c r="F477" s="17" t="n"/>
      <c r="G477" s="17" t="n"/>
      <c r="H477" s="20">
        <f>IF(OR(F477="",G477=""),"",G477-F477)</f>
        <v/>
      </c>
      <c r="I477" s="20">
        <f>IF(H477="","",IF(H477=0,"Yes","Investigate"))</f>
        <v/>
      </c>
      <c r="J477" s="17" t="n"/>
      <c r="K477" s="17" t="n"/>
    </row>
    <row r="478">
      <c r="A478" s="17" t="n"/>
      <c r="B478" s="17" t="n"/>
      <c r="C478" s="17" t="n"/>
      <c r="D478" s="17" t="n"/>
      <c r="E478" s="18" t="n"/>
      <c r="F478" s="17" t="n"/>
      <c r="G478" s="17" t="n"/>
      <c r="H478" s="20">
        <f>IF(OR(F478="",G478=""),"",G478-F478)</f>
        <v/>
      </c>
      <c r="I478" s="20">
        <f>IF(H478="","",IF(H478=0,"Yes","Investigate"))</f>
        <v/>
      </c>
      <c r="J478" s="17" t="n"/>
      <c r="K478" s="17" t="n"/>
    </row>
    <row r="479">
      <c r="A479" s="17" t="n"/>
      <c r="B479" s="17" t="n"/>
      <c r="C479" s="17" t="n"/>
      <c r="D479" s="17" t="n"/>
      <c r="E479" s="18" t="n"/>
      <c r="F479" s="17" t="n"/>
      <c r="G479" s="17" t="n"/>
      <c r="H479" s="20">
        <f>IF(OR(F479="",G479=""),"",G479-F479)</f>
        <v/>
      </c>
      <c r="I479" s="20">
        <f>IF(H479="","",IF(H479=0,"Yes","Investigate"))</f>
        <v/>
      </c>
      <c r="J479" s="17" t="n"/>
      <c r="K479" s="17" t="n"/>
    </row>
    <row r="480">
      <c r="A480" s="17" t="n"/>
      <c r="B480" s="17" t="n"/>
      <c r="C480" s="17" t="n"/>
      <c r="D480" s="17" t="n"/>
      <c r="E480" s="18" t="n"/>
      <c r="F480" s="17" t="n"/>
      <c r="G480" s="17" t="n"/>
      <c r="H480" s="20">
        <f>IF(OR(F480="",G480=""),"",G480-F480)</f>
        <v/>
      </c>
      <c r="I480" s="20">
        <f>IF(H480="","",IF(H480=0,"Yes","Investigate"))</f>
        <v/>
      </c>
      <c r="J480" s="17" t="n"/>
      <c r="K480" s="17" t="n"/>
    </row>
    <row r="481">
      <c r="A481" s="17" t="n"/>
      <c r="B481" s="17" t="n"/>
      <c r="C481" s="17" t="n"/>
      <c r="D481" s="17" t="n"/>
      <c r="E481" s="18" t="n"/>
      <c r="F481" s="17" t="n"/>
      <c r="G481" s="17" t="n"/>
      <c r="H481" s="20">
        <f>IF(OR(F481="",G481=""),"",G481-F481)</f>
        <v/>
      </c>
      <c r="I481" s="20">
        <f>IF(H481="","",IF(H481=0,"Yes","Investigate"))</f>
        <v/>
      </c>
      <c r="J481" s="17" t="n"/>
      <c r="K481" s="17" t="n"/>
    </row>
    <row r="482">
      <c r="A482" s="17" t="n"/>
      <c r="B482" s="17" t="n"/>
      <c r="C482" s="17" t="n"/>
      <c r="D482" s="17" t="n"/>
      <c r="E482" s="18" t="n"/>
      <c r="F482" s="17" t="n"/>
      <c r="G482" s="17" t="n"/>
      <c r="H482" s="20">
        <f>IF(OR(F482="",G482=""),"",G482-F482)</f>
        <v/>
      </c>
      <c r="I482" s="20">
        <f>IF(H482="","",IF(H482=0,"Yes","Investigate"))</f>
        <v/>
      </c>
      <c r="J482" s="17" t="n"/>
      <c r="K482" s="17" t="n"/>
    </row>
    <row r="483">
      <c r="A483" s="17" t="n"/>
      <c r="B483" s="17" t="n"/>
      <c r="C483" s="17" t="n"/>
      <c r="D483" s="17" t="n"/>
      <c r="E483" s="18" t="n"/>
      <c r="F483" s="17" t="n"/>
      <c r="G483" s="17" t="n"/>
      <c r="H483" s="20">
        <f>IF(OR(F483="",G483=""),"",G483-F483)</f>
        <v/>
      </c>
      <c r="I483" s="20">
        <f>IF(H483="","",IF(H483=0,"Yes","Investigate"))</f>
        <v/>
      </c>
      <c r="J483" s="17" t="n"/>
      <c r="K483" s="17" t="n"/>
    </row>
    <row r="484">
      <c r="A484" s="17" t="n"/>
      <c r="B484" s="17" t="n"/>
      <c r="C484" s="17" t="n"/>
      <c r="D484" s="17" t="n"/>
      <c r="E484" s="18" t="n"/>
      <c r="F484" s="17" t="n"/>
      <c r="G484" s="17" t="n"/>
      <c r="H484" s="20">
        <f>IF(OR(F484="",G484=""),"",G484-F484)</f>
        <v/>
      </c>
      <c r="I484" s="20">
        <f>IF(H484="","",IF(H484=0,"Yes","Investigate"))</f>
        <v/>
      </c>
      <c r="J484" s="17" t="n"/>
      <c r="K484" s="17" t="n"/>
    </row>
    <row r="485">
      <c r="A485" s="17" t="n"/>
      <c r="B485" s="17" t="n"/>
      <c r="C485" s="17" t="n"/>
      <c r="D485" s="17" t="n"/>
      <c r="E485" s="18" t="n"/>
      <c r="F485" s="17" t="n"/>
      <c r="G485" s="17" t="n"/>
      <c r="H485" s="20">
        <f>IF(OR(F485="",G485=""),"",G485-F485)</f>
        <v/>
      </c>
      <c r="I485" s="20">
        <f>IF(H485="","",IF(H485=0,"Yes","Investigate"))</f>
        <v/>
      </c>
      <c r="J485" s="17" t="n"/>
      <c r="K485" s="17" t="n"/>
    </row>
    <row r="486">
      <c r="A486" s="17" t="n"/>
      <c r="B486" s="17" t="n"/>
      <c r="C486" s="17" t="n"/>
      <c r="D486" s="17" t="n"/>
      <c r="E486" s="18" t="n"/>
      <c r="F486" s="17" t="n"/>
      <c r="G486" s="17" t="n"/>
      <c r="H486" s="20">
        <f>IF(OR(F486="",G486=""),"",G486-F486)</f>
        <v/>
      </c>
      <c r="I486" s="20">
        <f>IF(H486="","",IF(H486=0,"Yes","Investigate"))</f>
        <v/>
      </c>
      <c r="J486" s="17" t="n"/>
      <c r="K486" s="17" t="n"/>
    </row>
    <row r="487">
      <c r="A487" s="17" t="n"/>
      <c r="B487" s="17" t="n"/>
      <c r="C487" s="17" t="n"/>
      <c r="D487" s="17" t="n"/>
      <c r="E487" s="18" t="n"/>
      <c r="F487" s="17" t="n"/>
      <c r="G487" s="17" t="n"/>
      <c r="H487" s="20">
        <f>IF(OR(F487="",G487=""),"",G487-F487)</f>
        <v/>
      </c>
      <c r="I487" s="20">
        <f>IF(H487="","",IF(H487=0,"Yes","Investigate"))</f>
        <v/>
      </c>
      <c r="J487" s="17" t="n"/>
      <c r="K487" s="17" t="n"/>
    </row>
    <row r="488">
      <c r="A488" s="17" t="n"/>
      <c r="B488" s="17" t="n"/>
      <c r="C488" s="17" t="n"/>
      <c r="D488" s="17" t="n"/>
      <c r="E488" s="18" t="n"/>
      <c r="F488" s="17" t="n"/>
      <c r="G488" s="17" t="n"/>
      <c r="H488" s="20">
        <f>IF(OR(F488="",G488=""),"",G488-F488)</f>
        <v/>
      </c>
      <c r="I488" s="20">
        <f>IF(H488="","",IF(H488=0,"Yes","Investigate"))</f>
        <v/>
      </c>
      <c r="J488" s="17" t="n"/>
      <c r="K488" s="17" t="n"/>
    </row>
    <row r="489">
      <c r="A489" s="17" t="n"/>
      <c r="B489" s="17" t="n"/>
      <c r="C489" s="17" t="n"/>
      <c r="D489" s="17" t="n"/>
      <c r="E489" s="18" t="n"/>
      <c r="F489" s="17" t="n"/>
      <c r="G489" s="17" t="n"/>
      <c r="H489" s="20">
        <f>IF(OR(F489="",G489=""),"",G489-F489)</f>
        <v/>
      </c>
      <c r="I489" s="20">
        <f>IF(H489="","",IF(H489=0,"Yes","Investigate"))</f>
        <v/>
      </c>
      <c r="J489" s="17" t="n"/>
      <c r="K489" s="17" t="n"/>
    </row>
    <row r="490">
      <c r="A490" s="17" t="n"/>
      <c r="B490" s="17" t="n"/>
      <c r="C490" s="17" t="n"/>
      <c r="D490" s="17" t="n"/>
      <c r="E490" s="18" t="n"/>
      <c r="F490" s="17" t="n"/>
      <c r="G490" s="17" t="n"/>
      <c r="H490" s="20">
        <f>IF(OR(F490="",G490=""),"",G490-F490)</f>
        <v/>
      </c>
      <c r="I490" s="20">
        <f>IF(H490="","",IF(H490=0,"Yes","Investigate"))</f>
        <v/>
      </c>
      <c r="J490" s="17" t="n"/>
      <c r="K490" s="17" t="n"/>
    </row>
    <row r="491">
      <c r="A491" s="17" t="n"/>
      <c r="B491" s="17" t="n"/>
      <c r="C491" s="17" t="n"/>
      <c r="D491" s="17" t="n"/>
      <c r="E491" s="18" t="n"/>
      <c r="F491" s="17" t="n"/>
      <c r="G491" s="17" t="n"/>
      <c r="H491" s="20">
        <f>IF(OR(F491="",G491=""),"",G491-F491)</f>
        <v/>
      </c>
      <c r="I491" s="20">
        <f>IF(H491="","",IF(H491=0,"Yes","Investigate"))</f>
        <v/>
      </c>
      <c r="J491" s="17" t="n"/>
      <c r="K491" s="17" t="n"/>
    </row>
    <row r="492">
      <c r="A492" s="17" t="n"/>
      <c r="B492" s="17" t="n"/>
      <c r="C492" s="17" t="n"/>
      <c r="D492" s="17" t="n"/>
      <c r="E492" s="18" t="n"/>
      <c r="F492" s="17" t="n"/>
      <c r="G492" s="17" t="n"/>
      <c r="H492" s="20">
        <f>IF(OR(F492="",G492=""),"",G492-F492)</f>
        <v/>
      </c>
      <c r="I492" s="20">
        <f>IF(H492="","",IF(H492=0,"Yes","Investigate"))</f>
        <v/>
      </c>
      <c r="J492" s="17" t="n"/>
      <c r="K492" s="17" t="n"/>
    </row>
    <row r="493">
      <c r="A493" s="17" t="n"/>
      <c r="B493" s="17" t="n"/>
      <c r="C493" s="17" t="n"/>
      <c r="D493" s="17" t="n"/>
      <c r="E493" s="18" t="n"/>
      <c r="F493" s="17" t="n"/>
      <c r="G493" s="17" t="n"/>
      <c r="H493" s="20">
        <f>IF(OR(F493="",G493=""),"",G493-F493)</f>
        <v/>
      </c>
      <c r="I493" s="20">
        <f>IF(H493="","",IF(H493=0,"Yes","Investigate"))</f>
        <v/>
      </c>
      <c r="J493" s="17" t="n"/>
      <c r="K493" s="17" t="n"/>
    </row>
    <row r="494">
      <c r="A494" s="17" t="n"/>
      <c r="B494" s="17" t="n"/>
      <c r="C494" s="17" t="n"/>
      <c r="D494" s="17" t="n"/>
      <c r="E494" s="18" t="n"/>
      <c r="F494" s="17" t="n"/>
      <c r="G494" s="17" t="n"/>
      <c r="H494" s="20">
        <f>IF(OR(F494="",G494=""),"",G494-F494)</f>
        <v/>
      </c>
      <c r="I494" s="20">
        <f>IF(H494="","",IF(H494=0,"Yes","Investigate"))</f>
        <v/>
      </c>
      <c r="J494" s="17" t="n"/>
      <c r="K494" s="17" t="n"/>
    </row>
    <row r="495">
      <c r="A495" s="17" t="n"/>
      <c r="B495" s="17" t="n"/>
      <c r="C495" s="17" t="n"/>
      <c r="D495" s="17" t="n"/>
      <c r="E495" s="18" t="n"/>
      <c r="F495" s="17" t="n"/>
      <c r="G495" s="17" t="n"/>
      <c r="H495" s="20">
        <f>IF(OR(F495="",G495=""),"",G495-F495)</f>
        <v/>
      </c>
      <c r="I495" s="20">
        <f>IF(H495="","",IF(H495=0,"Yes","Investigate"))</f>
        <v/>
      </c>
      <c r="J495" s="17" t="n"/>
      <c r="K495" s="17" t="n"/>
    </row>
    <row r="496">
      <c r="A496" s="17" t="n"/>
      <c r="B496" s="17" t="n"/>
      <c r="C496" s="17" t="n"/>
      <c r="D496" s="17" t="n"/>
      <c r="E496" s="18" t="n"/>
      <c r="F496" s="17" t="n"/>
      <c r="G496" s="17" t="n"/>
      <c r="H496" s="20">
        <f>IF(OR(F496="",G496=""),"",G496-F496)</f>
        <v/>
      </c>
      <c r="I496" s="20">
        <f>IF(H496="","",IF(H496=0,"Yes","Investigate"))</f>
        <v/>
      </c>
      <c r="J496" s="17" t="n"/>
      <c r="K496" s="17" t="n"/>
    </row>
    <row r="497">
      <c r="A497" s="17" t="n"/>
      <c r="B497" s="17" t="n"/>
      <c r="C497" s="17" t="n"/>
      <c r="D497" s="17" t="n"/>
      <c r="E497" s="18" t="n"/>
      <c r="F497" s="17" t="n"/>
      <c r="G497" s="17" t="n"/>
      <c r="H497" s="20">
        <f>IF(OR(F497="",G497=""),"",G497-F497)</f>
        <v/>
      </c>
      <c r="I497" s="20">
        <f>IF(H497="","",IF(H497=0,"Yes","Investigate"))</f>
        <v/>
      </c>
      <c r="J497" s="17" t="n"/>
      <c r="K497" s="17" t="n"/>
    </row>
    <row r="498">
      <c r="A498" s="17" t="n"/>
      <c r="B498" s="17" t="n"/>
      <c r="C498" s="17" t="n"/>
      <c r="D498" s="17" t="n"/>
      <c r="E498" s="18" t="n"/>
      <c r="F498" s="17" t="n"/>
      <c r="G498" s="17" t="n"/>
      <c r="H498" s="20">
        <f>IF(OR(F498="",G498=""),"",G498-F498)</f>
        <v/>
      </c>
      <c r="I498" s="20">
        <f>IF(H498="","",IF(H498=0,"Yes","Investigate"))</f>
        <v/>
      </c>
      <c r="J498" s="17" t="n"/>
      <c r="K498" s="17" t="n"/>
    </row>
    <row r="499">
      <c r="A499" s="17" t="n"/>
      <c r="B499" s="17" t="n"/>
      <c r="C499" s="17" t="n"/>
      <c r="D499" s="17" t="n"/>
      <c r="E499" s="18" t="n"/>
      <c r="F499" s="17" t="n"/>
      <c r="G499" s="17" t="n"/>
      <c r="H499" s="20">
        <f>IF(OR(F499="",G499=""),"",G499-F499)</f>
        <v/>
      </c>
      <c r="I499" s="20">
        <f>IF(H499="","",IF(H499=0,"Yes","Investigate"))</f>
        <v/>
      </c>
      <c r="J499" s="17" t="n"/>
      <c r="K499" s="17" t="n"/>
    </row>
    <row r="500">
      <c r="A500" s="17" t="n"/>
      <c r="B500" s="17" t="n"/>
      <c r="C500" s="17" t="n"/>
      <c r="D500" s="17" t="n"/>
      <c r="E500" s="18" t="n"/>
      <c r="F500" s="17" t="n"/>
      <c r="G500" s="17" t="n"/>
      <c r="H500" s="20">
        <f>IF(OR(F500="",G500=""),"",G500-F500)</f>
        <v/>
      </c>
      <c r="I500" s="20">
        <f>IF(H500="","",IF(H500=0,"Yes","Investigate"))</f>
        <v/>
      </c>
      <c r="J500" s="17" t="n"/>
      <c r="K500" s="17" t="n"/>
    </row>
    <row r="501">
      <c r="A501" s="17" t="n"/>
      <c r="B501" s="17" t="n"/>
      <c r="C501" s="17" t="n"/>
      <c r="D501" s="17" t="n"/>
      <c r="E501" s="18" t="n"/>
      <c r="F501" s="17" t="n"/>
      <c r="G501" s="17" t="n"/>
      <c r="H501" s="20">
        <f>IF(OR(F501="",G501=""),"",G501-F501)</f>
        <v/>
      </c>
      <c r="I501" s="20">
        <f>IF(H501="","",IF(H501=0,"Yes","Investigate"))</f>
        <v/>
      </c>
      <c r="J501" s="17" t="n"/>
      <c r="K501" s="17" t="n"/>
    </row>
    <row r="502">
      <c r="A502" s="17" t="n"/>
      <c r="B502" s="17" t="n"/>
      <c r="C502" s="17" t="n"/>
      <c r="D502" s="17" t="n"/>
      <c r="E502" s="18" t="n"/>
      <c r="F502" s="17" t="n"/>
      <c r="G502" s="17" t="n"/>
      <c r="H502" s="20">
        <f>IF(OR(F502="",G502=""),"",G502-F502)</f>
        <v/>
      </c>
      <c r="I502" s="20">
        <f>IF(H502="","",IF(H502=0,"Yes","Investigate"))</f>
        <v/>
      </c>
      <c r="J502" s="17" t="n"/>
      <c r="K502" s="17" t="n"/>
    </row>
    <row r="503">
      <c r="A503" s="17" t="n"/>
      <c r="B503" s="17" t="n"/>
      <c r="C503" s="17" t="n"/>
      <c r="D503" s="17" t="n"/>
      <c r="E503" s="18" t="n"/>
      <c r="F503" s="17" t="n"/>
      <c r="G503" s="17" t="n"/>
      <c r="H503" s="20">
        <f>IF(OR(F503="",G503=""),"",G503-F503)</f>
        <v/>
      </c>
      <c r="I503" s="20">
        <f>IF(H503="","",IF(H503=0,"Yes","Investigate"))</f>
        <v/>
      </c>
      <c r="J503" s="17" t="n"/>
      <c r="K503" s="17" t="n"/>
    </row>
    <row r="504">
      <c r="A504" s="17" t="n"/>
      <c r="B504" s="17" t="n"/>
      <c r="C504" s="17" t="n"/>
      <c r="D504" s="17" t="n"/>
      <c r="E504" s="18" t="n"/>
      <c r="F504" s="17" t="n"/>
      <c r="G504" s="17" t="n"/>
      <c r="H504" s="20">
        <f>IF(OR(F504="",G504=""),"",G504-F504)</f>
        <v/>
      </c>
      <c r="I504" s="20">
        <f>IF(H504="","",IF(H504=0,"Yes","Investigate"))</f>
        <v/>
      </c>
      <c r="J504" s="17" t="n"/>
      <c r="K504" s="17" t="n"/>
    </row>
    <row r="505">
      <c r="A505" s="17" t="n"/>
      <c r="B505" s="17" t="n"/>
      <c r="C505" s="17" t="n"/>
      <c r="D505" s="17" t="n"/>
      <c r="E505" s="18" t="n"/>
      <c r="F505" s="17" t="n"/>
      <c r="G505" s="17" t="n"/>
      <c r="H505" s="20">
        <f>IF(OR(F505="",G505=""),"",G505-F505)</f>
        <v/>
      </c>
      <c r="I505" s="20">
        <f>IF(H505="","",IF(H505=0,"Yes","Investigate"))</f>
        <v/>
      </c>
      <c r="J505" s="17" t="n"/>
      <c r="K505" s="17" t="n"/>
    </row>
    <row r="506">
      <c r="A506" s="17" t="n"/>
      <c r="B506" s="17" t="n"/>
      <c r="C506" s="17" t="n"/>
      <c r="D506" s="17" t="n"/>
      <c r="E506" s="18" t="n"/>
      <c r="F506" s="17" t="n"/>
      <c r="G506" s="17" t="n"/>
      <c r="H506" s="20">
        <f>IF(OR(F506="",G506=""),"",G506-F506)</f>
        <v/>
      </c>
      <c r="I506" s="20">
        <f>IF(H506="","",IF(H506=0,"Yes","Investigate"))</f>
        <v/>
      </c>
      <c r="J506" s="17" t="n"/>
      <c r="K506" s="17" t="n"/>
    </row>
    <row r="507">
      <c r="A507" s="17" t="n"/>
      <c r="B507" s="17" t="n"/>
      <c r="C507" s="17" t="n"/>
      <c r="D507" s="17" t="n"/>
      <c r="E507" s="18" t="n"/>
      <c r="F507" s="17" t="n"/>
      <c r="G507" s="17" t="n"/>
      <c r="H507" s="20">
        <f>IF(OR(F507="",G507=""),"",G507-F507)</f>
        <v/>
      </c>
      <c r="I507" s="20">
        <f>IF(H507="","",IF(H507=0,"Yes","Investigate"))</f>
        <v/>
      </c>
      <c r="J507" s="17" t="n"/>
      <c r="K507" s="17" t="n"/>
    </row>
    <row r="508">
      <c r="A508" s="17" t="n"/>
      <c r="B508" s="17" t="n"/>
      <c r="C508" s="17" t="n"/>
      <c r="D508" s="17" t="n"/>
      <c r="E508" s="18" t="n"/>
      <c r="F508" s="17" t="n"/>
      <c r="G508" s="17" t="n"/>
      <c r="H508" s="20">
        <f>IF(OR(F508="",G508=""),"",G508-F508)</f>
        <v/>
      </c>
      <c r="I508" s="20">
        <f>IF(H508="","",IF(H508=0,"Yes","Investigate"))</f>
        <v/>
      </c>
      <c r="J508" s="17" t="n"/>
      <c r="K508" s="17" t="n"/>
    </row>
    <row r="509">
      <c r="A509" s="17" t="n"/>
      <c r="B509" s="17" t="n"/>
      <c r="C509" s="17" t="n"/>
      <c r="D509" s="17" t="n"/>
      <c r="E509" s="18" t="n"/>
      <c r="F509" s="17" t="n"/>
      <c r="G509" s="17" t="n"/>
      <c r="H509" s="20">
        <f>IF(OR(F509="",G509=""),"",G509-F509)</f>
        <v/>
      </c>
      <c r="I509" s="20">
        <f>IF(H509="","",IF(H509=0,"Yes","Investigate"))</f>
        <v/>
      </c>
      <c r="J509" s="17" t="n"/>
      <c r="K509" s="17" t="n"/>
    </row>
    <row r="510">
      <c r="A510" s="17" t="n"/>
      <c r="B510" s="17" t="n"/>
      <c r="C510" s="17" t="n"/>
      <c r="D510" s="17" t="n"/>
      <c r="E510" s="18" t="n"/>
      <c r="F510" s="17" t="n"/>
      <c r="G510" s="17" t="n"/>
      <c r="H510" s="20">
        <f>IF(OR(F510="",G510=""),"",G510-F510)</f>
        <v/>
      </c>
      <c r="I510" s="20">
        <f>IF(H510="","",IF(H510=0,"Yes","Investigate"))</f>
        <v/>
      </c>
      <c r="J510" s="17" t="n"/>
      <c r="K510" s="17" t="n"/>
    </row>
    <row r="511">
      <c r="A511" s="17" t="n"/>
      <c r="B511" s="17" t="n"/>
      <c r="C511" s="17" t="n"/>
      <c r="D511" s="17" t="n"/>
      <c r="E511" s="18" t="n"/>
      <c r="F511" s="17" t="n"/>
      <c r="G511" s="17" t="n"/>
      <c r="H511" s="20">
        <f>IF(OR(F511="",G511=""),"",G511-F511)</f>
        <v/>
      </c>
      <c r="I511" s="20">
        <f>IF(H511="","",IF(H511=0,"Yes","Investigate"))</f>
        <v/>
      </c>
      <c r="J511" s="17" t="n"/>
      <c r="K511" s="17" t="n"/>
    </row>
    <row r="512">
      <c r="A512" s="17" t="n"/>
      <c r="B512" s="17" t="n"/>
      <c r="C512" s="17" t="n"/>
      <c r="D512" s="17" t="n"/>
      <c r="E512" s="18" t="n"/>
      <c r="F512" s="17" t="n"/>
      <c r="G512" s="17" t="n"/>
      <c r="H512" s="20">
        <f>IF(OR(F512="",G512=""),"",G512-F512)</f>
        <v/>
      </c>
      <c r="I512" s="20">
        <f>IF(H512="","",IF(H512=0,"Yes","Investigate"))</f>
        <v/>
      </c>
      <c r="J512" s="17" t="n"/>
      <c r="K512" s="17" t="n"/>
    </row>
    <row r="513">
      <c r="A513" s="17" t="n"/>
      <c r="B513" s="17" t="n"/>
      <c r="C513" s="17" t="n"/>
      <c r="D513" s="17" t="n"/>
      <c r="E513" s="18" t="n"/>
      <c r="F513" s="17" t="n"/>
      <c r="G513" s="17" t="n"/>
      <c r="H513" s="20">
        <f>IF(OR(F513="",G513=""),"",G513-F513)</f>
        <v/>
      </c>
      <c r="I513" s="20">
        <f>IF(H513="","",IF(H513=0,"Yes","Investigate"))</f>
        <v/>
      </c>
      <c r="J513" s="17" t="n"/>
      <c r="K513" s="17" t="n"/>
    </row>
    <row r="514">
      <c r="A514" s="17" t="n"/>
      <c r="B514" s="17" t="n"/>
      <c r="C514" s="17" t="n"/>
      <c r="D514" s="17" t="n"/>
      <c r="E514" s="18" t="n"/>
      <c r="F514" s="17" t="n"/>
      <c r="G514" s="17" t="n"/>
      <c r="H514" s="20">
        <f>IF(OR(F514="",G514=""),"",G514-F514)</f>
        <v/>
      </c>
      <c r="I514" s="20">
        <f>IF(H514="","",IF(H514=0,"Yes","Investigate"))</f>
        <v/>
      </c>
      <c r="J514" s="17" t="n"/>
      <c r="K514" s="17" t="n"/>
    </row>
    <row r="515">
      <c r="A515" s="17" t="n"/>
      <c r="B515" s="17" t="n"/>
      <c r="C515" s="17" t="n"/>
      <c r="D515" s="17" t="n"/>
      <c r="E515" s="18" t="n"/>
      <c r="F515" s="17" t="n"/>
      <c r="G515" s="17" t="n"/>
      <c r="H515" s="20">
        <f>IF(OR(F515="",G515=""),"",G515-F515)</f>
        <v/>
      </c>
      <c r="I515" s="20">
        <f>IF(H515="","",IF(H515=0,"Yes","Investigate"))</f>
        <v/>
      </c>
      <c r="J515" s="17" t="n"/>
      <c r="K515" s="17" t="n"/>
    </row>
    <row r="516">
      <c r="A516" s="17" t="n"/>
      <c r="B516" s="17" t="n"/>
      <c r="C516" s="17" t="n"/>
      <c r="D516" s="17" t="n"/>
      <c r="E516" s="18" t="n"/>
      <c r="F516" s="17" t="n"/>
      <c r="G516" s="17" t="n"/>
      <c r="H516" s="20">
        <f>IF(OR(F516="",G516=""),"",G516-F516)</f>
        <v/>
      </c>
      <c r="I516" s="20">
        <f>IF(H516="","",IF(H516=0,"Yes","Investigate"))</f>
        <v/>
      </c>
      <c r="J516" s="17" t="n"/>
      <c r="K516" s="17" t="n"/>
    </row>
    <row r="517">
      <c r="A517" s="17" t="n"/>
      <c r="B517" s="17" t="n"/>
      <c r="C517" s="17" t="n"/>
      <c r="D517" s="17" t="n"/>
      <c r="E517" s="18" t="n"/>
      <c r="F517" s="17" t="n"/>
      <c r="G517" s="17" t="n"/>
      <c r="H517" s="20">
        <f>IF(OR(F517="",G517=""),"",G517-F517)</f>
        <v/>
      </c>
      <c r="I517" s="20">
        <f>IF(H517="","",IF(H517=0,"Yes","Investigate"))</f>
        <v/>
      </c>
      <c r="J517" s="17" t="n"/>
      <c r="K517" s="17" t="n"/>
    </row>
    <row r="518">
      <c r="A518" s="17" t="n"/>
      <c r="B518" s="17" t="n"/>
      <c r="C518" s="17" t="n"/>
      <c r="D518" s="17" t="n"/>
      <c r="E518" s="18" t="n"/>
      <c r="F518" s="17" t="n"/>
      <c r="G518" s="17" t="n"/>
      <c r="H518" s="20">
        <f>IF(OR(F518="",G518=""),"",G518-F518)</f>
        <v/>
      </c>
      <c r="I518" s="20">
        <f>IF(H518="","",IF(H518=0,"Yes","Investigate"))</f>
        <v/>
      </c>
      <c r="J518" s="17" t="n"/>
      <c r="K518" s="17" t="n"/>
    </row>
    <row r="519">
      <c r="A519" s="17" t="n"/>
      <c r="B519" s="17" t="n"/>
      <c r="C519" s="17" t="n"/>
      <c r="D519" s="17" t="n"/>
      <c r="E519" s="18" t="n"/>
      <c r="F519" s="17" t="n"/>
      <c r="G519" s="17" t="n"/>
      <c r="H519" s="20">
        <f>IF(OR(F519="",G519=""),"",G519-F519)</f>
        <v/>
      </c>
      <c r="I519" s="20">
        <f>IF(H519="","",IF(H519=0,"Yes","Investigate"))</f>
        <v/>
      </c>
      <c r="J519" s="17" t="n"/>
      <c r="K519" s="17" t="n"/>
    </row>
    <row r="520">
      <c r="A520" s="17" t="n"/>
      <c r="B520" s="17" t="n"/>
      <c r="C520" s="17" t="n"/>
      <c r="D520" s="17" t="n"/>
      <c r="E520" s="18" t="n"/>
      <c r="F520" s="17" t="n"/>
      <c r="G520" s="17" t="n"/>
      <c r="H520" s="20">
        <f>IF(OR(F520="",G520=""),"",G520-F520)</f>
        <v/>
      </c>
      <c r="I520" s="20">
        <f>IF(H520="","",IF(H520=0,"Yes","Investigate"))</f>
        <v/>
      </c>
      <c r="J520" s="17" t="n"/>
      <c r="K520" s="17" t="n"/>
    </row>
    <row r="521">
      <c r="A521" s="17" t="n"/>
      <c r="B521" s="17" t="n"/>
      <c r="C521" s="17" t="n"/>
      <c r="D521" s="17" t="n"/>
      <c r="E521" s="18" t="n"/>
      <c r="F521" s="17" t="n"/>
      <c r="G521" s="17" t="n"/>
      <c r="H521" s="20">
        <f>IF(OR(F521="",G521=""),"",G521-F521)</f>
        <v/>
      </c>
      <c r="I521" s="20">
        <f>IF(H521="","",IF(H521=0,"Yes","Investigate"))</f>
        <v/>
      </c>
      <c r="J521" s="17" t="n"/>
      <c r="K521" s="17" t="n"/>
    </row>
    <row r="522">
      <c r="A522" s="17" t="n"/>
      <c r="B522" s="17" t="n"/>
      <c r="C522" s="17" t="n"/>
      <c r="D522" s="17" t="n"/>
      <c r="E522" s="18" t="n"/>
      <c r="F522" s="17" t="n"/>
      <c r="G522" s="17" t="n"/>
      <c r="H522" s="20">
        <f>IF(OR(F522="",G522=""),"",G522-F522)</f>
        <v/>
      </c>
      <c r="I522" s="20">
        <f>IF(H522="","",IF(H522=0,"Yes","Investigate"))</f>
        <v/>
      </c>
      <c r="J522" s="17" t="n"/>
      <c r="K522" s="17" t="n"/>
    </row>
    <row r="523">
      <c r="A523" s="17" t="n"/>
      <c r="B523" s="17" t="n"/>
      <c r="C523" s="17" t="n"/>
      <c r="D523" s="17" t="n"/>
      <c r="E523" s="18" t="n"/>
      <c r="F523" s="17" t="n"/>
      <c r="G523" s="17" t="n"/>
      <c r="H523" s="20">
        <f>IF(OR(F523="",G523=""),"",G523-F523)</f>
        <v/>
      </c>
      <c r="I523" s="20">
        <f>IF(H523="","",IF(H523=0,"Yes","Investigate"))</f>
        <v/>
      </c>
      <c r="J523" s="17" t="n"/>
      <c r="K523" s="17" t="n"/>
    </row>
    <row r="524">
      <c r="A524" s="17" t="n"/>
      <c r="B524" s="17" t="n"/>
      <c r="C524" s="17" t="n"/>
      <c r="D524" s="17" t="n"/>
      <c r="E524" s="18" t="n"/>
      <c r="F524" s="17" t="n"/>
      <c r="G524" s="17" t="n"/>
      <c r="H524" s="20">
        <f>IF(OR(F524="",G524=""),"",G524-F524)</f>
        <v/>
      </c>
      <c r="I524" s="20">
        <f>IF(H524="","",IF(H524=0,"Yes","Investigate"))</f>
        <v/>
      </c>
      <c r="J524" s="17" t="n"/>
      <c r="K524" s="17" t="n"/>
    </row>
    <row r="525">
      <c r="A525" s="17" t="n"/>
      <c r="B525" s="17" t="n"/>
      <c r="C525" s="17" t="n"/>
      <c r="D525" s="17" t="n"/>
      <c r="E525" s="18" t="n"/>
      <c r="F525" s="17" t="n"/>
      <c r="G525" s="17" t="n"/>
      <c r="H525" s="20">
        <f>IF(OR(F525="",G525=""),"",G525-F525)</f>
        <v/>
      </c>
      <c r="I525" s="20">
        <f>IF(H525="","",IF(H525=0,"Yes","Investigate"))</f>
        <v/>
      </c>
      <c r="J525" s="17" t="n"/>
      <c r="K525" s="17" t="n"/>
    </row>
    <row r="526">
      <c r="A526" s="17" t="n"/>
      <c r="B526" s="17" t="n"/>
      <c r="C526" s="17" t="n"/>
      <c r="D526" s="17" t="n"/>
      <c r="E526" s="18" t="n"/>
      <c r="F526" s="17" t="n"/>
      <c r="G526" s="17" t="n"/>
      <c r="H526" s="20">
        <f>IF(OR(F526="",G526=""),"",G526-F526)</f>
        <v/>
      </c>
      <c r="I526" s="20">
        <f>IF(H526="","",IF(H526=0,"Yes","Investigate"))</f>
        <v/>
      </c>
      <c r="J526" s="17" t="n"/>
      <c r="K526" s="17" t="n"/>
    </row>
    <row r="527">
      <c r="A527" s="17" t="n"/>
      <c r="B527" s="17" t="n"/>
      <c r="C527" s="17" t="n"/>
      <c r="D527" s="17" t="n"/>
      <c r="E527" s="18" t="n"/>
      <c r="F527" s="17" t="n"/>
      <c r="G527" s="17" t="n"/>
      <c r="H527" s="20">
        <f>IF(OR(F527="",G527=""),"",G527-F527)</f>
        <v/>
      </c>
      <c r="I527" s="20">
        <f>IF(H527="","",IF(H527=0,"Yes","Investigate"))</f>
        <v/>
      </c>
      <c r="J527" s="17" t="n"/>
      <c r="K527" s="17" t="n"/>
    </row>
    <row r="528">
      <c r="A528" s="17" t="n"/>
      <c r="B528" s="17" t="n"/>
      <c r="C528" s="17" t="n"/>
      <c r="D528" s="17" t="n"/>
      <c r="E528" s="18" t="n"/>
      <c r="F528" s="17" t="n"/>
      <c r="G528" s="17" t="n"/>
      <c r="H528" s="20">
        <f>IF(OR(F528="",G528=""),"",G528-F528)</f>
        <v/>
      </c>
      <c r="I528" s="20">
        <f>IF(H528="","",IF(H528=0,"Yes","Investigate"))</f>
        <v/>
      </c>
      <c r="J528" s="17" t="n"/>
      <c r="K528" s="17" t="n"/>
    </row>
    <row r="529">
      <c r="A529" s="17" t="n"/>
      <c r="B529" s="17" t="n"/>
      <c r="C529" s="17" t="n"/>
      <c r="D529" s="17" t="n"/>
      <c r="E529" s="18" t="n"/>
      <c r="F529" s="17" t="n"/>
      <c r="G529" s="17" t="n"/>
      <c r="H529" s="20">
        <f>IF(OR(F529="",G529=""),"",G529-F529)</f>
        <v/>
      </c>
      <c r="I529" s="20">
        <f>IF(H529="","",IF(H529=0,"Yes","Investigate"))</f>
        <v/>
      </c>
      <c r="J529" s="17" t="n"/>
      <c r="K529" s="17" t="n"/>
    </row>
    <row r="530">
      <c r="A530" s="17" t="n"/>
      <c r="B530" s="17" t="n"/>
      <c r="C530" s="17" t="n"/>
      <c r="D530" s="17" t="n"/>
      <c r="E530" s="18" t="n"/>
      <c r="F530" s="17" t="n"/>
      <c r="G530" s="17" t="n"/>
      <c r="H530" s="20">
        <f>IF(OR(F530="",G530=""),"",G530-F530)</f>
        <v/>
      </c>
      <c r="I530" s="20">
        <f>IF(H530="","",IF(H530=0,"Yes","Investigate"))</f>
        <v/>
      </c>
      <c r="J530" s="17" t="n"/>
      <c r="K530" s="17" t="n"/>
    </row>
    <row r="531">
      <c r="A531" s="17" t="n"/>
      <c r="B531" s="17" t="n"/>
      <c r="C531" s="17" t="n"/>
      <c r="D531" s="17" t="n"/>
      <c r="E531" s="18" t="n"/>
      <c r="F531" s="17" t="n"/>
      <c r="G531" s="17" t="n"/>
      <c r="H531" s="20">
        <f>IF(OR(F531="",G531=""),"",G531-F531)</f>
        <v/>
      </c>
      <c r="I531" s="20">
        <f>IF(H531="","",IF(H531=0,"Yes","Investigate"))</f>
        <v/>
      </c>
      <c r="J531" s="17" t="n"/>
      <c r="K531" s="17" t="n"/>
    </row>
    <row r="532">
      <c r="A532" s="17" t="n"/>
      <c r="B532" s="17" t="n"/>
      <c r="C532" s="17" t="n"/>
      <c r="D532" s="17" t="n"/>
      <c r="E532" s="18" t="n"/>
      <c r="F532" s="17" t="n"/>
      <c r="G532" s="17" t="n"/>
      <c r="H532" s="20">
        <f>IF(OR(F532="",G532=""),"",G532-F532)</f>
        <v/>
      </c>
      <c r="I532" s="20">
        <f>IF(H532="","",IF(H532=0,"Yes","Investigate"))</f>
        <v/>
      </c>
      <c r="J532" s="17" t="n"/>
      <c r="K532" s="17" t="n"/>
    </row>
    <row r="533">
      <c r="A533" s="17" t="n"/>
      <c r="B533" s="17" t="n"/>
      <c r="C533" s="17" t="n"/>
      <c r="D533" s="17" t="n"/>
      <c r="E533" s="18" t="n"/>
      <c r="F533" s="17" t="n"/>
      <c r="G533" s="17" t="n"/>
      <c r="H533" s="20">
        <f>IF(OR(F533="",G533=""),"",G533-F533)</f>
        <v/>
      </c>
      <c r="I533" s="20">
        <f>IF(H533="","",IF(H533=0,"Yes","Investigate"))</f>
        <v/>
      </c>
      <c r="J533" s="17" t="n"/>
      <c r="K533" s="17" t="n"/>
    </row>
    <row r="534">
      <c r="A534" s="17" t="n"/>
      <c r="B534" s="17" t="n"/>
      <c r="C534" s="17" t="n"/>
      <c r="D534" s="17" t="n"/>
      <c r="E534" s="18" t="n"/>
      <c r="F534" s="17" t="n"/>
      <c r="G534" s="17" t="n"/>
      <c r="H534" s="20">
        <f>IF(OR(F534="",G534=""),"",G534-F534)</f>
        <v/>
      </c>
      <c r="I534" s="20">
        <f>IF(H534="","",IF(H534=0,"Yes","Investigate"))</f>
        <v/>
      </c>
      <c r="J534" s="17" t="n"/>
      <c r="K534" s="17" t="n"/>
    </row>
    <row r="535">
      <c r="A535" s="17" t="n"/>
      <c r="B535" s="17" t="n"/>
      <c r="C535" s="17" t="n"/>
      <c r="D535" s="17" t="n"/>
      <c r="E535" s="18" t="n"/>
      <c r="F535" s="17" t="n"/>
      <c r="G535" s="17" t="n"/>
      <c r="H535" s="20">
        <f>IF(OR(F535="",G535=""),"",G535-F535)</f>
        <v/>
      </c>
      <c r="I535" s="20">
        <f>IF(H535="","",IF(H535=0,"Yes","Investigate"))</f>
        <v/>
      </c>
      <c r="J535" s="17" t="n"/>
      <c r="K535" s="17" t="n"/>
    </row>
    <row r="536">
      <c r="A536" s="17" t="n"/>
      <c r="B536" s="17" t="n"/>
      <c r="C536" s="17" t="n"/>
      <c r="D536" s="17" t="n"/>
      <c r="E536" s="18" t="n"/>
      <c r="F536" s="17" t="n"/>
      <c r="G536" s="17" t="n"/>
      <c r="H536" s="20">
        <f>IF(OR(F536="",G536=""),"",G536-F536)</f>
        <v/>
      </c>
      <c r="I536" s="20">
        <f>IF(H536="","",IF(H536=0,"Yes","Investigate"))</f>
        <v/>
      </c>
      <c r="J536" s="17" t="n"/>
      <c r="K536" s="17" t="n"/>
    </row>
    <row r="537">
      <c r="A537" s="17" t="n"/>
      <c r="B537" s="17" t="n"/>
      <c r="C537" s="17" t="n"/>
      <c r="D537" s="17" t="n"/>
      <c r="E537" s="18" t="n"/>
      <c r="F537" s="17" t="n"/>
      <c r="G537" s="17" t="n"/>
      <c r="H537" s="20">
        <f>IF(OR(F537="",G537=""),"",G537-F537)</f>
        <v/>
      </c>
      <c r="I537" s="20">
        <f>IF(H537="","",IF(H537=0,"Yes","Investigate"))</f>
        <v/>
      </c>
      <c r="J537" s="17" t="n"/>
      <c r="K537" s="17" t="n"/>
    </row>
    <row r="538">
      <c r="A538" s="17" t="n"/>
      <c r="B538" s="17" t="n"/>
      <c r="C538" s="17" t="n"/>
      <c r="D538" s="17" t="n"/>
      <c r="E538" s="18" t="n"/>
      <c r="F538" s="17" t="n"/>
      <c r="G538" s="17" t="n"/>
      <c r="H538" s="20">
        <f>IF(OR(F538="",G538=""),"",G538-F538)</f>
        <v/>
      </c>
      <c r="I538" s="20">
        <f>IF(H538="","",IF(H538=0,"Yes","Investigate"))</f>
        <v/>
      </c>
      <c r="J538" s="17" t="n"/>
      <c r="K538" s="17" t="n"/>
    </row>
    <row r="539">
      <c r="A539" s="17" t="n"/>
      <c r="B539" s="17" t="n"/>
      <c r="C539" s="17" t="n"/>
      <c r="D539" s="17" t="n"/>
      <c r="E539" s="18" t="n"/>
      <c r="F539" s="17" t="n"/>
      <c r="G539" s="17" t="n"/>
      <c r="H539" s="20">
        <f>IF(OR(F539="",G539=""),"",G539-F539)</f>
        <v/>
      </c>
      <c r="I539" s="20">
        <f>IF(H539="","",IF(H539=0,"Yes","Investigate"))</f>
        <v/>
      </c>
      <c r="J539" s="17" t="n"/>
      <c r="K539" s="17" t="n"/>
    </row>
    <row r="540">
      <c r="A540" s="17" t="n"/>
      <c r="B540" s="17" t="n"/>
      <c r="C540" s="17" t="n"/>
      <c r="D540" s="17" t="n"/>
      <c r="E540" s="18" t="n"/>
      <c r="F540" s="17" t="n"/>
      <c r="G540" s="17" t="n"/>
      <c r="H540" s="20">
        <f>IF(OR(F540="",G540=""),"",G540-F540)</f>
        <v/>
      </c>
      <c r="I540" s="20">
        <f>IF(H540="","",IF(H540=0,"Yes","Investigate"))</f>
        <v/>
      </c>
      <c r="J540" s="17" t="n"/>
      <c r="K540" s="17" t="n"/>
    </row>
    <row r="541">
      <c r="A541" s="17" t="n"/>
      <c r="B541" s="17" t="n"/>
      <c r="C541" s="17" t="n"/>
      <c r="D541" s="17" t="n"/>
      <c r="E541" s="18" t="n"/>
      <c r="F541" s="17" t="n"/>
      <c r="G541" s="17" t="n"/>
      <c r="H541" s="20">
        <f>IF(OR(F541="",G541=""),"",G541-F541)</f>
        <v/>
      </c>
      <c r="I541" s="20">
        <f>IF(H541="","",IF(H541=0,"Yes","Investigate"))</f>
        <v/>
      </c>
      <c r="J541" s="17" t="n"/>
      <c r="K541" s="17" t="n"/>
    </row>
    <row r="542">
      <c r="A542" s="17" t="n"/>
      <c r="B542" s="17" t="n"/>
      <c r="C542" s="17" t="n"/>
      <c r="D542" s="17" t="n"/>
      <c r="E542" s="18" t="n"/>
      <c r="F542" s="17" t="n"/>
      <c r="G542" s="17" t="n"/>
      <c r="H542" s="20">
        <f>IF(OR(F542="",G542=""),"",G542-F542)</f>
        <v/>
      </c>
      <c r="I542" s="20">
        <f>IF(H542="","",IF(H542=0,"Yes","Investigate"))</f>
        <v/>
      </c>
      <c r="J542" s="17" t="n"/>
      <c r="K542" s="17" t="n"/>
    </row>
    <row r="543">
      <c r="A543" s="17" t="n"/>
      <c r="B543" s="17" t="n"/>
      <c r="C543" s="17" t="n"/>
      <c r="D543" s="17" t="n"/>
      <c r="E543" s="18" t="n"/>
      <c r="F543" s="17" t="n"/>
      <c r="G543" s="17" t="n"/>
      <c r="H543" s="20">
        <f>IF(OR(F543="",G543=""),"",G543-F543)</f>
        <v/>
      </c>
      <c r="I543" s="20">
        <f>IF(H543="","",IF(H543=0,"Yes","Investigate"))</f>
        <v/>
      </c>
      <c r="J543" s="17" t="n"/>
      <c r="K543" s="17" t="n"/>
    </row>
    <row r="544">
      <c r="A544" s="17" t="n"/>
      <c r="B544" s="17" t="n"/>
      <c r="C544" s="17" t="n"/>
      <c r="D544" s="17" t="n"/>
      <c r="E544" s="18" t="n"/>
      <c r="F544" s="17" t="n"/>
      <c r="G544" s="17" t="n"/>
      <c r="H544" s="20">
        <f>IF(OR(F544="",G544=""),"",G544-F544)</f>
        <v/>
      </c>
      <c r="I544" s="20">
        <f>IF(H544="","",IF(H544=0,"Yes","Investigate"))</f>
        <v/>
      </c>
      <c r="J544" s="17" t="n"/>
      <c r="K544" s="17" t="n"/>
    </row>
    <row r="545">
      <c r="A545" s="17" t="n"/>
      <c r="B545" s="17" t="n"/>
      <c r="C545" s="17" t="n"/>
      <c r="D545" s="17" t="n"/>
      <c r="E545" s="18" t="n"/>
      <c r="F545" s="17" t="n"/>
      <c r="G545" s="17" t="n"/>
      <c r="H545" s="20">
        <f>IF(OR(F545="",G545=""),"",G545-F545)</f>
        <v/>
      </c>
      <c r="I545" s="20">
        <f>IF(H545="","",IF(H545=0,"Yes","Investigate"))</f>
        <v/>
      </c>
      <c r="J545" s="17" t="n"/>
      <c r="K545" s="17" t="n"/>
    </row>
    <row r="546">
      <c r="A546" s="17" t="n"/>
      <c r="B546" s="17" t="n"/>
      <c r="C546" s="17" t="n"/>
      <c r="D546" s="17" t="n"/>
      <c r="E546" s="18" t="n"/>
      <c r="F546" s="17" t="n"/>
      <c r="G546" s="17" t="n"/>
      <c r="H546" s="20">
        <f>IF(OR(F546="",G546=""),"",G546-F546)</f>
        <v/>
      </c>
      <c r="I546" s="20">
        <f>IF(H546="","",IF(H546=0,"Yes","Investigate"))</f>
        <v/>
      </c>
      <c r="J546" s="17" t="n"/>
      <c r="K546" s="17" t="n"/>
    </row>
    <row r="547">
      <c r="A547" s="17" t="n"/>
      <c r="B547" s="17" t="n"/>
      <c r="C547" s="17" t="n"/>
      <c r="D547" s="17" t="n"/>
      <c r="E547" s="18" t="n"/>
      <c r="F547" s="17" t="n"/>
      <c r="G547" s="17" t="n"/>
      <c r="H547" s="20">
        <f>IF(OR(F547="",G547=""),"",G547-F547)</f>
        <v/>
      </c>
      <c r="I547" s="20">
        <f>IF(H547="","",IF(H547=0,"Yes","Investigate"))</f>
        <v/>
      </c>
      <c r="J547" s="17" t="n"/>
      <c r="K547" s="17" t="n"/>
    </row>
    <row r="548">
      <c r="A548" s="17" t="n"/>
      <c r="B548" s="17" t="n"/>
      <c r="C548" s="17" t="n"/>
      <c r="D548" s="17" t="n"/>
      <c r="E548" s="18" t="n"/>
      <c r="F548" s="17" t="n"/>
      <c r="G548" s="17" t="n"/>
      <c r="H548" s="20">
        <f>IF(OR(F548="",G548=""),"",G548-F548)</f>
        <v/>
      </c>
      <c r="I548" s="20">
        <f>IF(H548="","",IF(H548=0,"Yes","Investigate"))</f>
        <v/>
      </c>
      <c r="J548" s="17" t="n"/>
      <c r="K548" s="17" t="n"/>
    </row>
    <row r="549">
      <c r="A549" s="17" t="n"/>
      <c r="B549" s="17" t="n"/>
      <c r="C549" s="17" t="n"/>
      <c r="D549" s="17" t="n"/>
      <c r="E549" s="18" t="n"/>
      <c r="F549" s="17" t="n"/>
      <c r="G549" s="17" t="n"/>
      <c r="H549" s="20">
        <f>IF(OR(F549="",G549=""),"",G549-F549)</f>
        <v/>
      </c>
      <c r="I549" s="20">
        <f>IF(H549="","",IF(H549=0,"Yes","Investigate"))</f>
        <v/>
      </c>
      <c r="J549" s="17" t="n"/>
      <c r="K549" s="17" t="n"/>
    </row>
    <row r="550">
      <c r="A550" s="17" t="n"/>
      <c r="B550" s="17" t="n"/>
      <c r="C550" s="17" t="n"/>
      <c r="D550" s="17" t="n"/>
      <c r="E550" s="18" t="n"/>
      <c r="F550" s="17" t="n"/>
      <c r="G550" s="17" t="n"/>
      <c r="H550" s="20">
        <f>IF(OR(F550="",G550=""),"",G550-F550)</f>
        <v/>
      </c>
      <c r="I550" s="20">
        <f>IF(H550="","",IF(H550=0,"Yes","Investigate"))</f>
        <v/>
      </c>
      <c r="J550" s="17" t="n"/>
      <c r="K550" s="17" t="n"/>
    </row>
    <row r="551">
      <c r="A551" s="17" t="n"/>
      <c r="B551" s="17" t="n"/>
      <c r="C551" s="17" t="n"/>
      <c r="D551" s="17" t="n"/>
      <c r="E551" s="18" t="n"/>
      <c r="F551" s="17" t="n"/>
      <c r="G551" s="17" t="n"/>
      <c r="H551" s="20">
        <f>IF(OR(F551="",G551=""),"",G551-F551)</f>
        <v/>
      </c>
      <c r="I551" s="20">
        <f>IF(H551="","",IF(H551=0,"Yes","Investigate"))</f>
        <v/>
      </c>
      <c r="J551" s="17" t="n"/>
      <c r="K551" s="17" t="n"/>
    </row>
    <row r="552">
      <c r="A552" s="17" t="n"/>
      <c r="B552" s="17" t="n"/>
      <c r="C552" s="17" t="n"/>
      <c r="D552" s="17" t="n"/>
      <c r="E552" s="18" t="n"/>
      <c r="F552" s="17" t="n"/>
      <c r="G552" s="17" t="n"/>
      <c r="H552" s="20">
        <f>IF(OR(F552="",G552=""),"",G552-F552)</f>
        <v/>
      </c>
      <c r="I552" s="20">
        <f>IF(H552="","",IF(H552=0,"Yes","Investigate"))</f>
        <v/>
      </c>
      <c r="J552" s="17" t="n"/>
      <c r="K552" s="17" t="n"/>
    </row>
    <row r="553">
      <c r="A553" s="17" t="n"/>
      <c r="B553" s="17" t="n"/>
      <c r="C553" s="17" t="n"/>
      <c r="D553" s="17" t="n"/>
      <c r="E553" s="18" t="n"/>
      <c r="F553" s="17" t="n"/>
      <c r="G553" s="17" t="n"/>
      <c r="H553" s="20">
        <f>IF(OR(F553="",G553=""),"",G553-F553)</f>
        <v/>
      </c>
      <c r="I553" s="20">
        <f>IF(H553="","",IF(H553=0,"Yes","Investigate"))</f>
        <v/>
      </c>
      <c r="J553" s="17" t="n"/>
      <c r="K553" s="17" t="n"/>
    </row>
    <row r="554">
      <c r="A554" s="17" t="n"/>
      <c r="B554" s="17" t="n"/>
      <c r="C554" s="17" t="n"/>
      <c r="D554" s="17" t="n"/>
      <c r="E554" s="18" t="n"/>
      <c r="F554" s="17" t="n"/>
      <c r="G554" s="17" t="n"/>
      <c r="H554" s="20">
        <f>IF(OR(F554="",G554=""),"",G554-F554)</f>
        <v/>
      </c>
      <c r="I554" s="20">
        <f>IF(H554="","",IF(H554=0,"Yes","Investigate"))</f>
        <v/>
      </c>
      <c r="J554" s="17" t="n"/>
      <c r="K554" s="17" t="n"/>
    </row>
    <row r="555">
      <c r="A555" s="17" t="n"/>
      <c r="B555" s="17" t="n"/>
      <c r="C555" s="17" t="n"/>
      <c r="D555" s="17" t="n"/>
      <c r="E555" s="18" t="n"/>
      <c r="F555" s="17" t="n"/>
      <c r="G555" s="17" t="n"/>
      <c r="H555" s="20">
        <f>IF(OR(F555="",G555=""),"",G555-F555)</f>
        <v/>
      </c>
      <c r="I555" s="20">
        <f>IF(H555="","",IF(H555=0,"Yes","Investigate"))</f>
        <v/>
      </c>
      <c r="J555" s="17" t="n"/>
      <c r="K555" s="17" t="n"/>
    </row>
    <row r="556">
      <c r="A556" s="17" t="n"/>
      <c r="B556" s="17" t="n"/>
      <c r="C556" s="17" t="n"/>
      <c r="D556" s="17" t="n"/>
      <c r="E556" s="18" t="n"/>
      <c r="F556" s="17" t="n"/>
      <c r="G556" s="17" t="n"/>
      <c r="H556" s="20">
        <f>IF(OR(F556="",G556=""),"",G556-F556)</f>
        <v/>
      </c>
      <c r="I556" s="20">
        <f>IF(H556="","",IF(H556=0,"Yes","Investigate"))</f>
        <v/>
      </c>
      <c r="J556" s="17" t="n"/>
      <c r="K556" s="17" t="n"/>
    </row>
    <row r="557">
      <c r="A557" s="17" t="n"/>
      <c r="B557" s="17" t="n"/>
      <c r="C557" s="17" t="n"/>
      <c r="D557" s="17" t="n"/>
      <c r="E557" s="18" t="n"/>
      <c r="F557" s="17" t="n"/>
      <c r="G557" s="17" t="n"/>
      <c r="H557" s="20">
        <f>IF(OR(F557="",G557=""),"",G557-F557)</f>
        <v/>
      </c>
      <c r="I557" s="20">
        <f>IF(H557="","",IF(H557=0,"Yes","Investigate"))</f>
        <v/>
      </c>
      <c r="J557" s="17" t="n"/>
      <c r="K557" s="17" t="n"/>
    </row>
    <row r="558">
      <c r="A558" s="17" t="n"/>
      <c r="B558" s="17" t="n"/>
      <c r="C558" s="17" t="n"/>
      <c r="D558" s="17" t="n"/>
      <c r="E558" s="18" t="n"/>
      <c r="F558" s="17" t="n"/>
      <c r="G558" s="17" t="n"/>
      <c r="H558" s="20">
        <f>IF(OR(F558="",G558=""),"",G558-F558)</f>
        <v/>
      </c>
      <c r="I558" s="20">
        <f>IF(H558="","",IF(H558=0,"Yes","Investigate"))</f>
        <v/>
      </c>
      <c r="J558" s="17" t="n"/>
      <c r="K558" s="17" t="n"/>
    </row>
    <row r="559">
      <c r="A559" s="17" t="n"/>
      <c r="B559" s="17" t="n"/>
      <c r="C559" s="17" t="n"/>
      <c r="D559" s="17" t="n"/>
      <c r="E559" s="18" t="n"/>
      <c r="F559" s="17" t="n"/>
      <c r="G559" s="17" t="n"/>
      <c r="H559" s="20">
        <f>IF(OR(F559="",G559=""),"",G559-F559)</f>
        <v/>
      </c>
      <c r="I559" s="20">
        <f>IF(H559="","",IF(H559=0,"Yes","Investigate"))</f>
        <v/>
      </c>
      <c r="J559" s="17" t="n"/>
      <c r="K559" s="17" t="n"/>
    </row>
    <row r="560">
      <c r="A560" s="17" t="n"/>
      <c r="B560" s="17" t="n"/>
      <c r="C560" s="17" t="n"/>
      <c r="D560" s="17" t="n"/>
      <c r="E560" s="18" t="n"/>
      <c r="F560" s="17" t="n"/>
      <c r="G560" s="17" t="n"/>
      <c r="H560" s="20">
        <f>IF(OR(F560="",G560=""),"",G560-F560)</f>
        <v/>
      </c>
      <c r="I560" s="20">
        <f>IF(H560="","",IF(H560=0,"Yes","Investigate"))</f>
        <v/>
      </c>
      <c r="J560" s="17" t="n"/>
      <c r="K560" s="17" t="n"/>
    </row>
    <row r="561">
      <c r="A561" s="17" t="n"/>
      <c r="B561" s="17" t="n"/>
      <c r="C561" s="17" t="n"/>
      <c r="D561" s="17" t="n"/>
      <c r="E561" s="18" t="n"/>
      <c r="F561" s="17" t="n"/>
      <c r="G561" s="17" t="n"/>
      <c r="H561" s="20">
        <f>IF(OR(F561="",G561=""),"",G561-F561)</f>
        <v/>
      </c>
      <c r="I561" s="20">
        <f>IF(H561="","",IF(H561=0,"Yes","Investigate"))</f>
        <v/>
      </c>
      <c r="J561" s="17" t="n"/>
      <c r="K561" s="17" t="n"/>
    </row>
    <row r="562">
      <c r="A562" s="17" t="n"/>
      <c r="B562" s="17" t="n"/>
      <c r="C562" s="17" t="n"/>
      <c r="D562" s="17" t="n"/>
      <c r="E562" s="18" t="n"/>
      <c r="F562" s="17" t="n"/>
      <c r="G562" s="17" t="n"/>
      <c r="H562" s="20">
        <f>IF(OR(F562="",G562=""),"",G562-F562)</f>
        <v/>
      </c>
      <c r="I562" s="20">
        <f>IF(H562="","",IF(H562=0,"Yes","Investigate"))</f>
        <v/>
      </c>
      <c r="J562" s="17" t="n"/>
      <c r="K562" s="17" t="n"/>
    </row>
    <row r="563">
      <c r="A563" s="17" t="n"/>
      <c r="B563" s="17" t="n"/>
      <c r="C563" s="17" t="n"/>
      <c r="D563" s="17" t="n"/>
      <c r="E563" s="18" t="n"/>
      <c r="F563" s="17" t="n"/>
      <c r="G563" s="17" t="n"/>
      <c r="H563" s="20">
        <f>IF(OR(F563="",G563=""),"",G563-F563)</f>
        <v/>
      </c>
      <c r="I563" s="20">
        <f>IF(H563="","",IF(H563=0,"Yes","Investigate"))</f>
        <v/>
      </c>
      <c r="J563" s="17" t="n"/>
      <c r="K563" s="17" t="n"/>
    </row>
    <row r="564">
      <c r="A564" s="17" t="n"/>
      <c r="B564" s="17" t="n"/>
      <c r="C564" s="17" t="n"/>
      <c r="D564" s="17" t="n"/>
      <c r="E564" s="18" t="n"/>
      <c r="F564" s="17" t="n"/>
      <c r="G564" s="17" t="n"/>
      <c r="H564" s="20">
        <f>IF(OR(F564="",G564=""),"",G564-F564)</f>
        <v/>
      </c>
      <c r="I564" s="20">
        <f>IF(H564="","",IF(H564=0,"Yes","Investigate"))</f>
        <v/>
      </c>
      <c r="J564" s="17" t="n"/>
      <c r="K564" s="17" t="n"/>
    </row>
    <row r="565">
      <c r="A565" s="17" t="n"/>
      <c r="B565" s="17" t="n"/>
      <c r="C565" s="17" t="n"/>
      <c r="D565" s="17" t="n"/>
      <c r="E565" s="18" t="n"/>
      <c r="F565" s="17" t="n"/>
      <c r="G565" s="17" t="n"/>
      <c r="H565" s="20">
        <f>IF(OR(F565="",G565=""),"",G565-F565)</f>
        <v/>
      </c>
      <c r="I565" s="20">
        <f>IF(H565="","",IF(H565=0,"Yes","Investigate"))</f>
        <v/>
      </c>
      <c r="J565" s="17" t="n"/>
      <c r="K565" s="17" t="n"/>
    </row>
    <row r="566">
      <c r="A566" s="17" t="n"/>
      <c r="B566" s="17" t="n"/>
      <c r="C566" s="17" t="n"/>
      <c r="D566" s="17" t="n"/>
      <c r="E566" s="18" t="n"/>
      <c r="F566" s="17" t="n"/>
      <c r="G566" s="17" t="n"/>
      <c r="H566" s="20">
        <f>IF(OR(F566="",G566=""),"",G566-F566)</f>
        <v/>
      </c>
      <c r="I566" s="20">
        <f>IF(H566="","",IF(H566=0,"Yes","Investigate"))</f>
        <v/>
      </c>
      <c r="J566" s="17" t="n"/>
      <c r="K566" s="17" t="n"/>
    </row>
    <row r="567">
      <c r="A567" s="17" t="n"/>
      <c r="B567" s="17" t="n"/>
      <c r="C567" s="17" t="n"/>
      <c r="D567" s="17" t="n"/>
      <c r="E567" s="18" t="n"/>
      <c r="F567" s="17" t="n"/>
      <c r="G567" s="17" t="n"/>
      <c r="H567" s="20">
        <f>IF(OR(F567="",G567=""),"",G567-F567)</f>
        <v/>
      </c>
      <c r="I567" s="20">
        <f>IF(H567="","",IF(H567=0,"Yes","Investigate"))</f>
        <v/>
      </c>
      <c r="J567" s="17" t="n"/>
      <c r="K567" s="17" t="n"/>
    </row>
    <row r="568">
      <c r="A568" s="17" t="n"/>
      <c r="B568" s="17" t="n"/>
      <c r="C568" s="17" t="n"/>
      <c r="D568" s="17" t="n"/>
      <c r="E568" s="18" t="n"/>
      <c r="F568" s="17" t="n"/>
      <c r="G568" s="17" t="n"/>
      <c r="H568" s="20">
        <f>IF(OR(F568="",G568=""),"",G568-F568)</f>
        <v/>
      </c>
      <c r="I568" s="20">
        <f>IF(H568="","",IF(H568=0,"Yes","Investigate"))</f>
        <v/>
      </c>
      <c r="J568" s="17" t="n"/>
      <c r="K568" s="17" t="n"/>
    </row>
    <row r="569">
      <c r="A569" s="17" t="n"/>
      <c r="B569" s="17" t="n"/>
      <c r="C569" s="17" t="n"/>
      <c r="D569" s="17" t="n"/>
      <c r="E569" s="18" t="n"/>
      <c r="F569" s="17" t="n"/>
      <c r="G569" s="17" t="n"/>
      <c r="H569" s="20">
        <f>IF(OR(F569="",G569=""),"",G569-F569)</f>
        <v/>
      </c>
      <c r="I569" s="20">
        <f>IF(H569="","",IF(H569=0,"Yes","Investigate"))</f>
        <v/>
      </c>
      <c r="J569" s="17" t="n"/>
      <c r="K569" s="17" t="n"/>
    </row>
    <row r="570">
      <c r="A570" s="17" t="n"/>
      <c r="B570" s="17" t="n"/>
      <c r="C570" s="17" t="n"/>
      <c r="D570" s="17" t="n"/>
      <c r="E570" s="18" t="n"/>
      <c r="F570" s="17" t="n"/>
      <c r="G570" s="17" t="n"/>
      <c r="H570" s="20">
        <f>IF(OR(F570="",G570=""),"",G570-F570)</f>
        <v/>
      </c>
      <c r="I570" s="20">
        <f>IF(H570="","",IF(H570=0,"Yes","Investigate"))</f>
        <v/>
      </c>
      <c r="J570" s="17" t="n"/>
      <c r="K570" s="17" t="n"/>
    </row>
    <row r="571">
      <c r="A571" s="17" t="n"/>
      <c r="B571" s="17" t="n"/>
      <c r="C571" s="17" t="n"/>
      <c r="D571" s="17" t="n"/>
      <c r="E571" s="18" t="n"/>
      <c r="F571" s="17" t="n"/>
      <c r="G571" s="17" t="n"/>
      <c r="H571" s="20">
        <f>IF(OR(F571="",G571=""),"",G571-F571)</f>
        <v/>
      </c>
      <c r="I571" s="20">
        <f>IF(H571="","",IF(H571=0,"Yes","Investigate"))</f>
        <v/>
      </c>
      <c r="J571" s="17" t="n"/>
      <c r="K571" s="17" t="n"/>
    </row>
    <row r="572">
      <c r="A572" s="17" t="n"/>
      <c r="B572" s="17" t="n"/>
      <c r="C572" s="17" t="n"/>
      <c r="D572" s="17" t="n"/>
      <c r="E572" s="18" t="n"/>
      <c r="F572" s="17" t="n"/>
      <c r="G572" s="17" t="n"/>
      <c r="H572" s="20">
        <f>IF(OR(F572="",G572=""),"",G572-F572)</f>
        <v/>
      </c>
      <c r="I572" s="20">
        <f>IF(H572="","",IF(H572=0,"Yes","Investigate"))</f>
        <v/>
      </c>
      <c r="J572" s="17" t="n"/>
      <c r="K572" s="17" t="n"/>
    </row>
    <row r="573">
      <c r="A573" s="17" t="n"/>
      <c r="B573" s="17" t="n"/>
      <c r="C573" s="17" t="n"/>
      <c r="D573" s="17" t="n"/>
      <c r="E573" s="18" t="n"/>
      <c r="F573" s="17" t="n"/>
      <c r="G573" s="17" t="n"/>
      <c r="H573" s="20">
        <f>IF(OR(F573="",G573=""),"",G573-F573)</f>
        <v/>
      </c>
      <c r="I573" s="20">
        <f>IF(H573="","",IF(H573=0,"Yes","Investigate"))</f>
        <v/>
      </c>
      <c r="J573" s="17" t="n"/>
      <c r="K573" s="17" t="n"/>
    </row>
    <row r="574">
      <c r="A574" s="17" t="n"/>
      <c r="B574" s="17" t="n"/>
      <c r="C574" s="17" t="n"/>
      <c r="D574" s="17" t="n"/>
      <c r="E574" s="18" t="n"/>
      <c r="F574" s="17" t="n"/>
      <c r="G574" s="17" t="n"/>
      <c r="H574" s="20">
        <f>IF(OR(F574="",G574=""),"",G574-F574)</f>
        <v/>
      </c>
      <c r="I574" s="20">
        <f>IF(H574="","",IF(H574=0,"Yes","Investigate"))</f>
        <v/>
      </c>
      <c r="J574" s="17" t="n"/>
      <c r="K574" s="17" t="n"/>
    </row>
    <row r="575">
      <c r="A575" s="17" t="n"/>
      <c r="B575" s="17" t="n"/>
      <c r="C575" s="17" t="n"/>
      <c r="D575" s="17" t="n"/>
      <c r="E575" s="18" t="n"/>
      <c r="F575" s="17" t="n"/>
      <c r="G575" s="17" t="n"/>
      <c r="H575" s="20">
        <f>IF(OR(F575="",G575=""),"",G575-F575)</f>
        <v/>
      </c>
      <c r="I575" s="20">
        <f>IF(H575="","",IF(H575=0,"Yes","Investigate"))</f>
        <v/>
      </c>
      <c r="J575" s="17" t="n"/>
      <c r="K575" s="17" t="n"/>
    </row>
    <row r="576">
      <c r="A576" s="17" t="n"/>
      <c r="B576" s="17" t="n"/>
      <c r="C576" s="17" t="n"/>
      <c r="D576" s="17" t="n"/>
      <c r="E576" s="18" t="n"/>
      <c r="F576" s="17" t="n"/>
      <c r="G576" s="17" t="n"/>
      <c r="H576" s="20">
        <f>IF(OR(F576="",G576=""),"",G576-F576)</f>
        <v/>
      </c>
      <c r="I576" s="20">
        <f>IF(H576="","",IF(H576=0,"Yes","Investigate"))</f>
        <v/>
      </c>
      <c r="J576" s="17" t="n"/>
      <c r="K576" s="17" t="n"/>
    </row>
    <row r="577">
      <c r="A577" s="17" t="n"/>
      <c r="B577" s="17" t="n"/>
      <c r="C577" s="17" t="n"/>
      <c r="D577" s="17" t="n"/>
      <c r="E577" s="18" t="n"/>
      <c r="F577" s="17" t="n"/>
      <c r="G577" s="17" t="n"/>
      <c r="H577" s="20">
        <f>IF(OR(F577="",G577=""),"",G577-F577)</f>
        <v/>
      </c>
      <c r="I577" s="20">
        <f>IF(H577="","",IF(H577=0,"Yes","Investigate"))</f>
        <v/>
      </c>
      <c r="J577" s="17" t="n"/>
      <c r="K577" s="17" t="n"/>
    </row>
    <row r="578">
      <c r="A578" s="17" t="n"/>
      <c r="B578" s="17" t="n"/>
      <c r="C578" s="17" t="n"/>
      <c r="D578" s="17" t="n"/>
      <c r="E578" s="18" t="n"/>
      <c r="F578" s="17" t="n"/>
      <c r="G578" s="17" t="n"/>
      <c r="H578" s="20">
        <f>IF(OR(F578="",G578=""),"",G578-F578)</f>
        <v/>
      </c>
      <c r="I578" s="20">
        <f>IF(H578="","",IF(H578=0,"Yes","Investigate"))</f>
        <v/>
      </c>
      <c r="J578" s="17" t="n"/>
      <c r="K578" s="17" t="n"/>
    </row>
    <row r="579">
      <c r="A579" s="17" t="n"/>
      <c r="B579" s="17" t="n"/>
      <c r="C579" s="17" t="n"/>
      <c r="D579" s="17" t="n"/>
      <c r="E579" s="18" t="n"/>
      <c r="F579" s="17" t="n"/>
      <c r="G579" s="17" t="n"/>
      <c r="H579" s="20">
        <f>IF(OR(F579="",G579=""),"",G579-F579)</f>
        <v/>
      </c>
      <c r="I579" s="20">
        <f>IF(H579="","",IF(H579=0,"Yes","Investigate"))</f>
        <v/>
      </c>
      <c r="J579" s="17" t="n"/>
      <c r="K579" s="17" t="n"/>
    </row>
    <row r="580">
      <c r="A580" s="17" t="n"/>
      <c r="B580" s="17" t="n"/>
      <c r="C580" s="17" t="n"/>
      <c r="D580" s="17" t="n"/>
      <c r="E580" s="18" t="n"/>
      <c r="F580" s="17" t="n"/>
      <c r="G580" s="17" t="n"/>
      <c r="H580" s="20">
        <f>IF(OR(F580="",G580=""),"",G580-F580)</f>
        <v/>
      </c>
      <c r="I580" s="20">
        <f>IF(H580="","",IF(H580=0,"Yes","Investigate"))</f>
        <v/>
      </c>
      <c r="J580" s="17" t="n"/>
      <c r="K580" s="17" t="n"/>
    </row>
    <row r="581">
      <c r="A581" s="17" t="n"/>
      <c r="B581" s="17" t="n"/>
      <c r="C581" s="17" t="n"/>
      <c r="D581" s="17" t="n"/>
      <c r="E581" s="18" t="n"/>
      <c r="F581" s="17" t="n"/>
      <c r="G581" s="17" t="n"/>
      <c r="H581" s="20">
        <f>IF(OR(F581="",G581=""),"",G581-F581)</f>
        <v/>
      </c>
      <c r="I581" s="20">
        <f>IF(H581="","",IF(H581=0,"Yes","Investigate"))</f>
        <v/>
      </c>
      <c r="J581" s="17" t="n"/>
      <c r="K581" s="17" t="n"/>
    </row>
    <row r="582">
      <c r="A582" s="17" t="n"/>
      <c r="B582" s="17" t="n"/>
      <c r="C582" s="17" t="n"/>
      <c r="D582" s="17" t="n"/>
      <c r="E582" s="18" t="n"/>
      <c r="F582" s="17" t="n"/>
      <c r="G582" s="17" t="n"/>
      <c r="H582" s="20">
        <f>IF(OR(F582="",G582=""),"",G582-F582)</f>
        <v/>
      </c>
      <c r="I582" s="20">
        <f>IF(H582="","",IF(H582=0,"Yes","Investigate"))</f>
        <v/>
      </c>
      <c r="J582" s="17" t="n"/>
      <c r="K582" s="17" t="n"/>
    </row>
    <row r="583">
      <c r="A583" s="17" t="n"/>
      <c r="B583" s="17" t="n"/>
      <c r="C583" s="17" t="n"/>
      <c r="D583" s="17" t="n"/>
      <c r="E583" s="18" t="n"/>
      <c r="F583" s="17" t="n"/>
      <c r="G583" s="17" t="n"/>
      <c r="H583" s="20">
        <f>IF(OR(F583="",G583=""),"",G583-F583)</f>
        <v/>
      </c>
      <c r="I583" s="20">
        <f>IF(H583="","",IF(H583=0,"Yes","Investigate"))</f>
        <v/>
      </c>
      <c r="J583" s="17" t="n"/>
      <c r="K583" s="17" t="n"/>
    </row>
    <row r="584">
      <c r="A584" s="17" t="n"/>
      <c r="B584" s="17" t="n"/>
      <c r="C584" s="17" t="n"/>
      <c r="D584" s="17" t="n"/>
      <c r="E584" s="18" t="n"/>
      <c r="F584" s="17" t="n"/>
      <c r="G584" s="17" t="n"/>
      <c r="H584" s="20">
        <f>IF(OR(F584="",G584=""),"",G584-F584)</f>
        <v/>
      </c>
      <c r="I584" s="20">
        <f>IF(H584="","",IF(H584=0,"Yes","Investigate"))</f>
        <v/>
      </c>
      <c r="J584" s="17" t="n"/>
      <c r="K584" s="17" t="n"/>
    </row>
    <row r="585">
      <c r="A585" s="17" t="n"/>
      <c r="B585" s="17" t="n"/>
      <c r="C585" s="17" t="n"/>
      <c r="D585" s="17" t="n"/>
      <c r="E585" s="18" t="n"/>
      <c r="F585" s="17" t="n"/>
      <c r="G585" s="17" t="n"/>
      <c r="H585" s="20">
        <f>IF(OR(F585="",G585=""),"",G585-F585)</f>
        <v/>
      </c>
      <c r="I585" s="20">
        <f>IF(H585="","",IF(H585=0,"Yes","Investigate"))</f>
        <v/>
      </c>
      <c r="J585" s="17" t="n"/>
      <c r="K585" s="17" t="n"/>
    </row>
    <row r="586">
      <c r="A586" s="17" t="n"/>
      <c r="B586" s="17" t="n"/>
      <c r="C586" s="17" t="n"/>
      <c r="D586" s="17" t="n"/>
      <c r="E586" s="18" t="n"/>
      <c r="F586" s="17" t="n"/>
      <c r="G586" s="17" t="n"/>
      <c r="H586" s="20">
        <f>IF(OR(F586="",G586=""),"",G586-F586)</f>
        <v/>
      </c>
      <c r="I586" s="20">
        <f>IF(H586="","",IF(H586=0,"Yes","Investigate"))</f>
        <v/>
      </c>
      <c r="J586" s="17" t="n"/>
      <c r="K586" s="17" t="n"/>
    </row>
    <row r="587">
      <c r="A587" s="17" t="n"/>
      <c r="B587" s="17" t="n"/>
      <c r="C587" s="17" t="n"/>
      <c r="D587" s="17" t="n"/>
      <c r="E587" s="18" t="n"/>
      <c r="F587" s="17" t="n"/>
      <c r="G587" s="17" t="n"/>
      <c r="H587" s="20">
        <f>IF(OR(F587="",G587=""),"",G587-F587)</f>
        <v/>
      </c>
      <c r="I587" s="20">
        <f>IF(H587="","",IF(H587=0,"Yes","Investigate"))</f>
        <v/>
      </c>
      <c r="J587" s="17" t="n"/>
      <c r="K587" s="17" t="n"/>
    </row>
    <row r="588">
      <c r="A588" s="17" t="n"/>
      <c r="B588" s="17" t="n"/>
      <c r="C588" s="17" t="n"/>
      <c r="D588" s="17" t="n"/>
      <c r="E588" s="18" t="n"/>
      <c r="F588" s="17" t="n"/>
      <c r="G588" s="17" t="n"/>
      <c r="H588" s="20">
        <f>IF(OR(F588="",G588=""),"",G588-F588)</f>
        <v/>
      </c>
      <c r="I588" s="20">
        <f>IF(H588="","",IF(H588=0,"Yes","Investigate"))</f>
        <v/>
      </c>
      <c r="J588" s="17" t="n"/>
      <c r="K588" s="17" t="n"/>
    </row>
    <row r="589">
      <c r="A589" s="17" t="n"/>
      <c r="B589" s="17" t="n"/>
      <c r="C589" s="17" t="n"/>
      <c r="D589" s="17" t="n"/>
      <c r="E589" s="18" t="n"/>
      <c r="F589" s="17" t="n"/>
      <c r="G589" s="17" t="n"/>
      <c r="H589" s="20">
        <f>IF(OR(F589="",G589=""),"",G589-F589)</f>
        <v/>
      </c>
      <c r="I589" s="20">
        <f>IF(H589="","",IF(H589=0,"Yes","Investigate"))</f>
        <v/>
      </c>
      <c r="J589" s="17" t="n"/>
      <c r="K589" s="17" t="n"/>
    </row>
    <row r="590">
      <c r="A590" s="17" t="n"/>
      <c r="B590" s="17" t="n"/>
      <c r="C590" s="17" t="n"/>
      <c r="D590" s="17" t="n"/>
      <c r="E590" s="18" t="n"/>
      <c r="F590" s="17" t="n"/>
      <c r="G590" s="17" t="n"/>
      <c r="H590" s="20">
        <f>IF(OR(F590="",G590=""),"",G590-F590)</f>
        <v/>
      </c>
      <c r="I590" s="20">
        <f>IF(H590="","",IF(H590=0,"Yes","Investigate"))</f>
        <v/>
      </c>
      <c r="J590" s="17" t="n"/>
      <c r="K590" s="17" t="n"/>
    </row>
    <row r="591">
      <c r="A591" s="17" t="n"/>
      <c r="B591" s="17" t="n"/>
      <c r="C591" s="17" t="n"/>
      <c r="D591" s="17" t="n"/>
      <c r="E591" s="18" t="n"/>
      <c r="F591" s="17" t="n"/>
      <c r="G591" s="17" t="n"/>
      <c r="H591" s="20">
        <f>IF(OR(F591="",G591=""),"",G591-F591)</f>
        <v/>
      </c>
      <c r="I591" s="20">
        <f>IF(H591="","",IF(H591=0,"Yes","Investigate"))</f>
        <v/>
      </c>
      <c r="J591" s="17" t="n"/>
      <c r="K591" s="17" t="n"/>
    </row>
    <row r="592">
      <c r="A592" s="17" t="n"/>
      <c r="B592" s="17" t="n"/>
      <c r="C592" s="17" t="n"/>
      <c r="D592" s="17" t="n"/>
      <c r="E592" s="18" t="n"/>
      <c r="F592" s="17" t="n"/>
      <c r="G592" s="17" t="n"/>
      <c r="H592" s="20">
        <f>IF(OR(F592="",G592=""),"",G592-F592)</f>
        <v/>
      </c>
      <c r="I592" s="20">
        <f>IF(H592="","",IF(H592=0,"Yes","Investigate"))</f>
        <v/>
      </c>
      <c r="J592" s="17" t="n"/>
      <c r="K592" s="17" t="n"/>
    </row>
    <row r="593">
      <c r="A593" s="17" t="n"/>
      <c r="B593" s="17" t="n"/>
      <c r="C593" s="17" t="n"/>
      <c r="D593" s="17" t="n"/>
      <c r="E593" s="18" t="n"/>
      <c r="F593" s="17" t="n"/>
      <c r="G593" s="17" t="n"/>
      <c r="H593" s="20">
        <f>IF(OR(F593="",G593=""),"",G593-F593)</f>
        <v/>
      </c>
      <c r="I593" s="20">
        <f>IF(H593="","",IF(H593=0,"Yes","Investigate"))</f>
        <v/>
      </c>
      <c r="J593" s="17" t="n"/>
      <c r="K593" s="17" t="n"/>
    </row>
    <row r="594">
      <c r="A594" s="17" t="n"/>
      <c r="B594" s="17" t="n"/>
      <c r="C594" s="17" t="n"/>
      <c r="D594" s="17" t="n"/>
      <c r="E594" s="18" t="n"/>
      <c r="F594" s="17" t="n"/>
      <c r="G594" s="17" t="n"/>
      <c r="H594" s="20">
        <f>IF(OR(F594="",G594=""),"",G594-F594)</f>
        <v/>
      </c>
      <c r="I594" s="20">
        <f>IF(H594="","",IF(H594=0,"Yes","Investigate"))</f>
        <v/>
      </c>
      <c r="J594" s="17" t="n"/>
      <c r="K594" s="17" t="n"/>
    </row>
    <row r="595">
      <c r="A595" s="17" t="n"/>
      <c r="B595" s="17" t="n"/>
      <c r="C595" s="17" t="n"/>
      <c r="D595" s="17" t="n"/>
      <c r="E595" s="18" t="n"/>
      <c r="F595" s="17" t="n"/>
      <c r="G595" s="17" t="n"/>
      <c r="H595" s="20">
        <f>IF(OR(F595="",G595=""),"",G595-F595)</f>
        <v/>
      </c>
      <c r="I595" s="20">
        <f>IF(H595="","",IF(H595=0,"Yes","Investigate"))</f>
        <v/>
      </c>
      <c r="J595" s="17" t="n"/>
      <c r="K595" s="17" t="n"/>
    </row>
    <row r="596">
      <c r="A596" s="17" t="n"/>
      <c r="B596" s="17" t="n"/>
      <c r="C596" s="17" t="n"/>
      <c r="D596" s="17" t="n"/>
      <c r="E596" s="18" t="n"/>
      <c r="F596" s="17" t="n"/>
      <c r="G596" s="17" t="n"/>
      <c r="H596" s="20">
        <f>IF(OR(F596="",G596=""),"",G596-F596)</f>
        <v/>
      </c>
      <c r="I596" s="20">
        <f>IF(H596="","",IF(H596=0,"Yes","Investigate"))</f>
        <v/>
      </c>
      <c r="J596" s="17" t="n"/>
      <c r="K596" s="17" t="n"/>
    </row>
    <row r="597">
      <c r="A597" s="17" t="n"/>
      <c r="B597" s="17" t="n"/>
      <c r="C597" s="17" t="n"/>
      <c r="D597" s="17" t="n"/>
      <c r="E597" s="18" t="n"/>
      <c r="F597" s="17" t="n"/>
      <c r="G597" s="17" t="n"/>
      <c r="H597" s="20">
        <f>IF(OR(F597="",G597=""),"",G597-F597)</f>
        <v/>
      </c>
      <c r="I597" s="20">
        <f>IF(H597="","",IF(H597=0,"Yes","Investigate"))</f>
        <v/>
      </c>
      <c r="J597" s="17" t="n"/>
      <c r="K597" s="17" t="n"/>
    </row>
    <row r="598">
      <c r="A598" s="17" t="n"/>
      <c r="B598" s="17" t="n"/>
      <c r="C598" s="17" t="n"/>
      <c r="D598" s="17" t="n"/>
      <c r="E598" s="18" t="n"/>
      <c r="F598" s="17" t="n"/>
      <c r="G598" s="17" t="n"/>
      <c r="H598" s="20">
        <f>IF(OR(F598="",G598=""),"",G598-F598)</f>
        <v/>
      </c>
      <c r="I598" s="20">
        <f>IF(H598="","",IF(H598=0,"Yes","Investigate"))</f>
        <v/>
      </c>
      <c r="J598" s="17" t="n"/>
      <c r="K598" s="17" t="n"/>
    </row>
    <row r="599">
      <c r="A599" s="17" t="n"/>
      <c r="B599" s="17" t="n"/>
      <c r="C599" s="17" t="n"/>
      <c r="D599" s="17" t="n"/>
      <c r="E599" s="18" t="n"/>
      <c r="F599" s="17" t="n"/>
      <c r="G599" s="17" t="n"/>
      <c r="H599" s="20">
        <f>IF(OR(F599="",G599=""),"",G599-F599)</f>
        <v/>
      </c>
      <c r="I599" s="20">
        <f>IF(H599="","",IF(H599=0,"Yes","Investigate"))</f>
        <v/>
      </c>
      <c r="J599" s="17" t="n"/>
      <c r="K599" s="17" t="n"/>
    </row>
    <row r="600">
      <c r="A600" s="17" t="n"/>
      <c r="B600" s="17" t="n"/>
      <c r="C600" s="17" t="n"/>
      <c r="D600" s="17" t="n"/>
      <c r="E600" s="18" t="n"/>
      <c r="F600" s="17" t="n"/>
      <c r="G600" s="17" t="n"/>
      <c r="H600" s="20">
        <f>IF(OR(F600="",G600=""),"",G600-F600)</f>
        <v/>
      </c>
      <c r="I600" s="20">
        <f>IF(H600="","",IF(H600=0,"Yes","Investigate"))</f>
        <v/>
      </c>
      <c r="J600" s="17" t="n"/>
      <c r="K600" s="17" t="n"/>
    </row>
    <row r="601">
      <c r="A601" s="17" t="n"/>
      <c r="B601" s="17" t="n"/>
      <c r="C601" s="17" t="n"/>
      <c r="D601" s="17" t="n"/>
      <c r="E601" s="18" t="n"/>
      <c r="F601" s="17" t="n"/>
      <c r="G601" s="17" t="n"/>
      <c r="H601" s="20">
        <f>IF(OR(F601="",G601=""),"",G601-F601)</f>
        <v/>
      </c>
      <c r="I601" s="20">
        <f>IF(H601="","",IF(H601=0,"Yes","Investigate"))</f>
        <v/>
      </c>
      <c r="J601" s="17" t="n"/>
      <c r="K601" s="17" t="n"/>
    </row>
    <row r="602">
      <c r="A602" s="17" t="n"/>
      <c r="B602" s="17" t="n"/>
      <c r="C602" s="17" t="n"/>
      <c r="D602" s="17" t="n"/>
      <c r="E602" s="18" t="n"/>
      <c r="F602" s="17" t="n"/>
      <c r="G602" s="17" t="n"/>
      <c r="H602" s="20">
        <f>IF(OR(F602="",G602=""),"",G602-F602)</f>
        <v/>
      </c>
      <c r="I602" s="20">
        <f>IF(H602="","",IF(H602=0,"Yes","Investigate"))</f>
        <v/>
      </c>
      <c r="J602" s="17" t="n"/>
      <c r="K602" s="17" t="n"/>
    </row>
    <row r="603">
      <c r="A603" s="17" t="n"/>
      <c r="B603" s="17" t="n"/>
      <c r="C603" s="17" t="n"/>
      <c r="D603" s="17" t="n"/>
      <c r="E603" s="18" t="n"/>
      <c r="F603" s="17" t="n"/>
      <c r="G603" s="17" t="n"/>
      <c r="H603" s="20">
        <f>IF(OR(F603="",G603=""),"",G603-F603)</f>
        <v/>
      </c>
      <c r="I603" s="20">
        <f>IF(H603="","",IF(H603=0,"Yes","Investigate"))</f>
        <v/>
      </c>
      <c r="J603" s="17" t="n"/>
      <c r="K603" s="17" t="n"/>
    </row>
    <row r="604">
      <c r="A604" s="17" t="n"/>
      <c r="B604" s="17" t="n"/>
      <c r="C604" s="17" t="n"/>
      <c r="D604" s="17" t="n"/>
      <c r="E604" s="18" t="n"/>
      <c r="F604" s="17" t="n"/>
      <c r="G604" s="17" t="n"/>
      <c r="H604" s="20">
        <f>IF(OR(F604="",G604=""),"",G604-F604)</f>
        <v/>
      </c>
      <c r="I604" s="20">
        <f>IF(H604="","",IF(H604=0,"Yes","Investigate"))</f>
        <v/>
      </c>
      <c r="J604" s="17" t="n"/>
      <c r="K604" s="17" t="n"/>
    </row>
    <row r="605">
      <c r="A605" s="17" t="n"/>
      <c r="B605" s="17" t="n"/>
      <c r="C605" s="17" t="n"/>
      <c r="D605" s="17" t="n"/>
      <c r="E605" s="18" t="n"/>
      <c r="F605" s="17" t="n"/>
      <c r="G605" s="17" t="n"/>
      <c r="H605" s="20">
        <f>IF(OR(F605="",G605=""),"",G605-F605)</f>
        <v/>
      </c>
      <c r="I605" s="20">
        <f>IF(H605="","",IF(H605=0,"Yes","Investigate"))</f>
        <v/>
      </c>
      <c r="J605" s="17" t="n"/>
      <c r="K605" s="17" t="n"/>
    </row>
    <row r="606">
      <c r="A606" s="17" t="n"/>
      <c r="B606" s="17" t="n"/>
      <c r="C606" s="17" t="n"/>
      <c r="D606" s="17" t="n"/>
      <c r="E606" s="18" t="n"/>
      <c r="F606" s="17" t="n"/>
      <c r="G606" s="17" t="n"/>
      <c r="H606" s="20">
        <f>IF(OR(F606="",G606=""),"",G606-F606)</f>
        <v/>
      </c>
      <c r="I606" s="20">
        <f>IF(H606="","",IF(H606=0,"Yes","Investigate"))</f>
        <v/>
      </c>
      <c r="J606" s="17" t="n"/>
      <c r="K606" s="17" t="n"/>
    </row>
    <row r="607">
      <c r="A607" s="17" t="n"/>
      <c r="B607" s="17" t="n"/>
      <c r="C607" s="17" t="n"/>
      <c r="D607" s="17" t="n"/>
      <c r="E607" s="18" t="n"/>
      <c r="F607" s="17" t="n"/>
      <c r="G607" s="17" t="n"/>
      <c r="H607" s="20">
        <f>IF(OR(F607="",G607=""),"",G607-F607)</f>
        <v/>
      </c>
      <c r="I607" s="20">
        <f>IF(H607="","",IF(H607=0,"Yes","Investigate"))</f>
        <v/>
      </c>
      <c r="J607" s="17" t="n"/>
      <c r="K607" s="17" t="n"/>
    </row>
    <row r="608">
      <c r="A608" s="17" t="n"/>
      <c r="B608" s="17" t="n"/>
      <c r="C608" s="17" t="n"/>
      <c r="D608" s="17" t="n"/>
      <c r="E608" s="18" t="n"/>
      <c r="F608" s="17" t="n"/>
      <c r="G608" s="17" t="n"/>
      <c r="H608" s="20">
        <f>IF(OR(F608="",G608=""),"",G608-F608)</f>
        <v/>
      </c>
      <c r="I608" s="20">
        <f>IF(H608="","",IF(H608=0,"Yes","Investigate"))</f>
        <v/>
      </c>
      <c r="J608" s="17" t="n"/>
      <c r="K608" s="17" t="n"/>
    </row>
    <row r="609">
      <c r="A609" s="17" t="n"/>
      <c r="B609" s="17" t="n"/>
      <c r="C609" s="17" t="n"/>
      <c r="D609" s="17" t="n"/>
      <c r="E609" s="18" t="n"/>
      <c r="F609" s="17" t="n"/>
      <c r="G609" s="17" t="n"/>
      <c r="H609" s="20">
        <f>IF(OR(F609="",G609=""),"",G609-F609)</f>
        <v/>
      </c>
      <c r="I609" s="20">
        <f>IF(H609="","",IF(H609=0,"Yes","Investigate"))</f>
        <v/>
      </c>
      <c r="J609" s="17" t="n"/>
      <c r="K609" s="17" t="n"/>
    </row>
    <row r="610">
      <c r="A610" s="17" t="n"/>
      <c r="B610" s="17" t="n"/>
      <c r="C610" s="17" t="n"/>
      <c r="D610" s="17" t="n"/>
      <c r="E610" s="18" t="n"/>
      <c r="F610" s="17" t="n"/>
      <c r="G610" s="17" t="n"/>
      <c r="H610" s="20">
        <f>IF(OR(F610="",G610=""),"",G610-F610)</f>
        <v/>
      </c>
      <c r="I610" s="20">
        <f>IF(H610="","",IF(H610=0,"Yes","Investigate"))</f>
        <v/>
      </c>
      <c r="J610" s="17" t="n"/>
      <c r="K610" s="17" t="n"/>
    </row>
    <row r="611">
      <c r="A611" s="17" t="n"/>
      <c r="B611" s="17" t="n"/>
      <c r="C611" s="17" t="n"/>
      <c r="D611" s="17" t="n"/>
      <c r="E611" s="18" t="n"/>
      <c r="F611" s="17" t="n"/>
      <c r="G611" s="17" t="n"/>
      <c r="H611" s="20">
        <f>IF(OR(F611="",G611=""),"",G611-F611)</f>
        <v/>
      </c>
      <c r="I611" s="20">
        <f>IF(H611="","",IF(H611=0,"Yes","Investigate"))</f>
        <v/>
      </c>
      <c r="J611" s="17" t="n"/>
      <c r="K611" s="17" t="n"/>
    </row>
    <row r="612">
      <c r="A612" s="17" t="n"/>
      <c r="B612" s="17" t="n"/>
      <c r="C612" s="17" t="n"/>
      <c r="D612" s="17" t="n"/>
      <c r="E612" s="18" t="n"/>
      <c r="F612" s="17" t="n"/>
      <c r="G612" s="17" t="n"/>
      <c r="H612" s="20">
        <f>IF(OR(F612="",G612=""),"",G612-F612)</f>
        <v/>
      </c>
      <c r="I612" s="20">
        <f>IF(H612="","",IF(H612=0,"Yes","Investigate"))</f>
        <v/>
      </c>
      <c r="J612" s="17" t="n"/>
      <c r="K612" s="17" t="n"/>
    </row>
    <row r="613">
      <c r="A613" s="17" t="n"/>
      <c r="B613" s="17" t="n"/>
      <c r="C613" s="17" t="n"/>
      <c r="D613" s="17" t="n"/>
      <c r="E613" s="18" t="n"/>
      <c r="F613" s="17" t="n"/>
      <c r="G613" s="17" t="n"/>
      <c r="H613" s="20">
        <f>IF(OR(F613="",G613=""),"",G613-F613)</f>
        <v/>
      </c>
      <c r="I613" s="20">
        <f>IF(H613="","",IF(H613=0,"Yes","Investigate"))</f>
        <v/>
      </c>
      <c r="J613" s="17" t="n"/>
      <c r="K613" s="17" t="n"/>
    </row>
    <row r="614">
      <c r="A614" s="17" t="n"/>
      <c r="B614" s="17" t="n"/>
      <c r="C614" s="17" t="n"/>
      <c r="D614" s="17" t="n"/>
      <c r="E614" s="18" t="n"/>
      <c r="F614" s="17" t="n"/>
      <c r="G614" s="17" t="n"/>
      <c r="H614" s="20">
        <f>IF(OR(F614="",G614=""),"",G614-F614)</f>
        <v/>
      </c>
      <c r="I614" s="20">
        <f>IF(H614="","",IF(H614=0,"Yes","Investigate"))</f>
        <v/>
      </c>
      <c r="J614" s="17" t="n"/>
      <c r="K614" s="17" t="n"/>
    </row>
    <row r="615">
      <c r="A615" s="17" t="n"/>
      <c r="B615" s="17" t="n"/>
      <c r="C615" s="17" t="n"/>
      <c r="D615" s="17" t="n"/>
      <c r="E615" s="18" t="n"/>
      <c r="F615" s="17" t="n"/>
      <c r="G615" s="17" t="n"/>
      <c r="H615" s="20">
        <f>IF(OR(F615="",G615=""),"",G615-F615)</f>
        <v/>
      </c>
      <c r="I615" s="20">
        <f>IF(H615="","",IF(H615=0,"Yes","Investigate"))</f>
        <v/>
      </c>
      <c r="J615" s="17" t="n"/>
      <c r="K615" s="17" t="n"/>
    </row>
    <row r="616">
      <c r="A616" s="17" t="n"/>
      <c r="B616" s="17" t="n"/>
      <c r="C616" s="17" t="n"/>
      <c r="D616" s="17" t="n"/>
      <c r="E616" s="18" t="n"/>
      <c r="F616" s="17" t="n"/>
      <c r="G616" s="17" t="n"/>
      <c r="H616" s="20">
        <f>IF(OR(F616="",G616=""),"",G616-F616)</f>
        <v/>
      </c>
      <c r="I616" s="20">
        <f>IF(H616="","",IF(H616=0,"Yes","Investigate"))</f>
        <v/>
      </c>
      <c r="J616" s="17" t="n"/>
      <c r="K616" s="17" t="n"/>
    </row>
    <row r="617">
      <c r="A617" s="17" t="n"/>
      <c r="B617" s="17" t="n"/>
      <c r="C617" s="17" t="n"/>
      <c r="D617" s="17" t="n"/>
      <c r="E617" s="18" t="n"/>
      <c r="F617" s="17" t="n"/>
      <c r="G617" s="17" t="n"/>
      <c r="H617" s="20">
        <f>IF(OR(F617="",G617=""),"",G617-F617)</f>
        <v/>
      </c>
      <c r="I617" s="20">
        <f>IF(H617="","",IF(H617=0,"Yes","Investigate"))</f>
        <v/>
      </c>
      <c r="J617" s="17" t="n"/>
      <c r="K617" s="17" t="n"/>
    </row>
    <row r="618">
      <c r="A618" s="17" t="n"/>
      <c r="B618" s="17" t="n"/>
      <c r="C618" s="17" t="n"/>
      <c r="D618" s="17" t="n"/>
      <c r="E618" s="18" t="n"/>
      <c r="F618" s="17" t="n"/>
      <c r="G618" s="17" t="n"/>
      <c r="H618" s="20">
        <f>IF(OR(F618="",G618=""),"",G618-F618)</f>
        <v/>
      </c>
      <c r="I618" s="20">
        <f>IF(H618="","",IF(H618=0,"Yes","Investigate"))</f>
        <v/>
      </c>
      <c r="J618" s="17" t="n"/>
      <c r="K618" s="17" t="n"/>
    </row>
    <row r="619">
      <c r="A619" s="17" t="n"/>
      <c r="B619" s="17" t="n"/>
      <c r="C619" s="17" t="n"/>
      <c r="D619" s="17" t="n"/>
      <c r="E619" s="18" t="n"/>
      <c r="F619" s="17" t="n"/>
      <c r="G619" s="17" t="n"/>
      <c r="H619" s="20">
        <f>IF(OR(F619="",G619=""),"",G619-F619)</f>
        <v/>
      </c>
      <c r="I619" s="20">
        <f>IF(H619="","",IF(H619=0,"Yes","Investigate"))</f>
        <v/>
      </c>
      <c r="J619" s="17" t="n"/>
      <c r="K619" s="17" t="n"/>
    </row>
    <row r="620">
      <c r="A620" s="17" t="n"/>
      <c r="B620" s="17" t="n"/>
      <c r="C620" s="17" t="n"/>
      <c r="D620" s="17" t="n"/>
      <c r="E620" s="18" t="n"/>
      <c r="F620" s="17" t="n"/>
      <c r="G620" s="17" t="n"/>
      <c r="H620" s="20">
        <f>IF(OR(F620="",G620=""),"",G620-F620)</f>
        <v/>
      </c>
      <c r="I620" s="20">
        <f>IF(H620="","",IF(H620=0,"Yes","Investigate"))</f>
        <v/>
      </c>
      <c r="J620" s="17" t="n"/>
      <c r="K620" s="17" t="n"/>
    </row>
    <row r="621">
      <c r="A621" s="17" t="n"/>
      <c r="B621" s="17" t="n"/>
      <c r="C621" s="17" t="n"/>
      <c r="D621" s="17" t="n"/>
      <c r="E621" s="18" t="n"/>
      <c r="F621" s="17" t="n"/>
      <c r="G621" s="17" t="n"/>
      <c r="H621" s="20">
        <f>IF(OR(F621="",G621=""),"",G621-F621)</f>
        <v/>
      </c>
      <c r="I621" s="20">
        <f>IF(H621="","",IF(H621=0,"Yes","Investigate"))</f>
        <v/>
      </c>
      <c r="J621" s="17" t="n"/>
      <c r="K621" s="17" t="n"/>
    </row>
    <row r="622">
      <c r="A622" s="17" t="n"/>
      <c r="B622" s="17" t="n"/>
      <c r="C622" s="17" t="n"/>
      <c r="D622" s="17" t="n"/>
      <c r="E622" s="18" t="n"/>
      <c r="F622" s="17" t="n"/>
      <c r="G622" s="17" t="n"/>
      <c r="H622" s="20">
        <f>IF(OR(F622="",G622=""),"",G622-F622)</f>
        <v/>
      </c>
      <c r="I622" s="20">
        <f>IF(H622="","",IF(H622=0,"Yes","Investigate"))</f>
        <v/>
      </c>
      <c r="J622" s="17" t="n"/>
      <c r="K622" s="17" t="n"/>
    </row>
    <row r="623">
      <c r="A623" s="17" t="n"/>
      <c r="B623" s="17" t="n"/>
      <c r="C623" s="17" t="n"/>
      <c r="D623" s="17" t="n"/>
      <c r="E623" s="18" t="n"/>
      <c r="F623" s="17" t="n"/>
      <c r="G623" s="17" t="n"/>
      <c r="H623" s="20">
        <f>IF(OR(F623="",G623=""),"",G623-F623)</f>
        <v/>
      </c>
      <c r="I623" s="20">
        <f>IF(H623="","",IF(H623=0,"Yes","Investigate"))</f>
        <v/>
      </c>
      <c r="J623" s="17" t="n"/>
      <c r="K623" s="17" t="n"/>
    </row>
    <row r="624">
      <c r="A624" s="17" t="n"/>
      <c r="B624" s="17" t="n"/>
      <c r="C624" s="17" t="n"/>
      <c r="D624" s="17" t="n"/>
      <c r="E624" s="18" t="n"/>
      <c r="F624" s="17" t="n"/>
      <c r="G624" s="17" t="n"/>
      <c r="H624" s="20">
        <f>IF(OR(F624="",G624=""),"",G624-F624)</f>
        <v/>
      </c>
      <c r="I624" s="20">
        <f>IF(H624="","",IF(H624=0,"Yes","Investigate"))</f>
        <v/>
      </c>
      <c r="J624" s="17" t="n"/>
      <c r="K624" s="17" t="n"/>
    </row>
    <row r="625">
      <c r="A625" s="17" t="n"/>
      <c r="B625" s="17" t="n"/>
      <c r="C625" s="17" t="n"/>
      <c r="D625" s="17" t="n"/>
      <c r="E625" s="18" t="n"/>
      <c r="F625" s="17" t="n"/>
      <c r="G625" s="17" t="n"/>
      <c r="H625" s="20">
        <f>IF(OR(F625="",G625=""),"",G625-F625)</f>
        <v/>
      </c>
      <c r="I625" s="20">
        <f>IF(H625="","",IF(H625=0,"Yes","Investigate"))</f>
        <v/>
      </c>
      <c r="J625" s="17" t="n"/>
      <c r="K625" s="17" t="n"/>
    </row>
    <row r="626">
      <c r="A626" s="17" t="n"/>
      <c r="B626" s="17" t="n"/>
      <c r="C626" s="17" t="n"/>
      <c r="D626" s="17" t="n"/>
      <c r="E626" s="18" t="n"/>
      <c r="F626" s="17" t="n"/>
      <c r="G626" s="17" t="n"/>
      <c r="H626" s="20">
        <f>IF(OR(F626="",G626=""),"",G626-F626)</f>
        <v/>
      </c>
      <c r="I626" s="20">
        <f>IF(H626="","",IF(H626=0,"Yes","Investigate"))</f>
        <v/>
      </c>
      <c r="J626" s="17" t="n"/>
      <c r="K626" s="17" t="n"/>
    </row>
    <row r="627">
      <c r="A627" s="17" t="n"/>
      <c r="B627" s="17" t="n"/>
      <c r="C627" s="17" t="n"/>
      <c r="D627" s="17" t="n"/>
      <c r="E627" s="18" t="n"/>
      <c r="F627" s="17" t="n"/>
      <c r="G627" s="17" t="n"/>
      <c r="H627" s="20">
        <f>IF(OR(F627="",G627=""),"",G627-F627)</f>
        <v/>
      </c>
      <c r="I627" s="20">
        <f>IF(H627="","",IF(H627=0,"Yes","Investigate"))</f>
        <v/>
      </c>
      <c r="J627" s="17" t="n"/>
      <c r="K627" s="17" t="n"/>
    </row>
    <row r="628">
      <c r="A628" s="17" t="n"/>
      <c r="B628" s="17" t="n"/>
      <c r="C628" s="17" t="n"/>
      <c r="D628" s="17" t="n"/>
      <c r="E628" s="18" t="n"/>
      <c r="F628" s="17" t="n"/>
      <c r="G628" s="17" t="n"/>
      <c r="H628" s="20">
        <f>IF(OR(F628="",G628=""),"",G628-F628)</f>
        <v/>
      </c>
      <c r="I628" s="20">
        <f>IF(H628="","",IF(H628=0,"Yes","Investigate"))</f>
        <v/>
      </c>
      <c r="J628" s="17" t="n"/>
      <c r="K628" s="17" t="n"/>
    </row>
    <row r="629">
      <c r="A629" s="17" t="n"/>
      <c r="B629" s="17" t="n"/>
      <c r="C629" s="17" t="n"/>
      <c r="D629" s="17" t="n"/>
      <c r="E629" s="18" t="n"/>
      <c r="F629" s="17" t="n"/>
      <c r="G629" s="17" t="n"/>
      <c r="H629" s="20">
        <f>IF(OR(F629="",G629=""),"",G629-F629)</f>
        <v/>
      </c>
      <c r="I629" s="20">
        <f>IF(H629="","",IF(H629=0,"Yes","Investigate"))</f>
        <v/>
      </c>
      <c r="J629" s="17" t="n"/>
      <c r="K629" s="17" t="n"/>
    </row>
    <row r="630">
      <c r="A630" s="17" t="n"/>
      <c r="B630" s="17" t="n"/>
      <c r="C630" s="17" t="n"/>
      <c r="D630" s="17" t="n"/>
      <c r="E630" s="18" t="n"/>
      <c r="F630" s="17" t="n"/>
      <c r="G630" s="17" t="n"/>
      <c r="H630" s="20">
        <f>IF(OR(F630="",G630=""),"",G630-F630)</f>
        <v/>
      </c>
      <c r="I630" s="20">
        <f>IF(H630="","",IF(H630=0,"Yes","Investigate"))</f>
        <v/>
      </c>
      <c r="J630" s="17" t="n"/>
      <c r="K630" s="17" t="n"/>
    </row>
    <row r="631">
      <c r="A631" s="17" t="n"/>
      <c r="B631" s="17" t="n"/>
      <c r="C631" s="17" t="n"/>
      <c r="D631" s="17" t="n"/>
      <c r="E631" s="18" t="n"/>
      <c r="F631" s="17" t="n"/>
      <c r="G631" s="17" t="n"/>
      <c r="H631" s="20">
        <f>IF(OR(F631="",G631=""),"",G631-F631)</f>
        <v/>
      </c>
      <c r="I631" s="20">
        <f>IF(H631="","",IF(H631=0,"Yes","Investigate"))</f>
        <v/>
      </c>
      <c r="J631" s="17" t="n"/>
      <c r="K631" s="17" t="n"/>
    </row>
    <row r="632">
      <c r="A632" s="17" t="n"/>
      <c r="B632" s="17" t="n"/>
      <c r="C632" s="17" t="n"/>
      <c r="D632" s="17" t="n"/>
      <c r="E632" s="18" t="n"/>
      <c r="F632" s="17" t="n"/>
      <c r="G632" s="17" t="n"/>
      <c r="H632" s="20">
        <f>IF(OR(F632="",G632=""),"",G632-F632)</f>
        <v/>
      </c>
      <c r="I632" s="20">
        <f>IF(H632="","",IF(H632=0,"Yes","Investigate"))</f>
        <v/>
      </c>
      <c r="J632" s="17" t="n"/>
      <c r="K632" s="17" t="n"/>
    </row>
    <row r="633">
      <c r="A633" s="17" t="n"/>
      <c r="B633" s="17" t="n"/>
      <c r="C633" s="17" t="n"/>
      <c r="D633" s="17" t="n"/>
      <c r="E633" s="18" t="n"/>
      <c r="F633" s="17" t="n"/>
      <c r="G633" s="17" t="n"/>
      <c r="H633" s="20">
        <f>IF(OR(F633="",G633=""),"",G633-F633)</f>
        <v/>
      </c>
      <c r="I633" s="20">
        <f>IF(H633="","",IF(H633=0,"Yes","Investigate"))</f>
        <v/>
      </c>
      <c r="J633" s="17" t="n"/>
      <c r="K633" s="17" t="n"/>
    </row>
    <row r="634">
      <c r="A634" s="17" t="n"/>
      <c r="B634" s="17" t="n"/>
      <c r="C634" s="17" t="n"/>
      <c r="D634" s="17" t="n"/>
      <c r="E634" s="18" t="n"/>
      <c r="F634" s="17" t="n"/>
      <c r="G634" s="17" t="n"/>
      <c r="H634" s="20">
        <f>IF(OR(F634="",G634=""),"",G634-F634)</f>
        <v/>
      </c>
      <c r="I634" s="20">
        <f>IF(H634="","",IF(H634=0,"Yes","Investigate"))</f>
        <v/>
      </c>
      <c r="J634" s="17" t="n"/>
      <c r="K634" s="17" t="n"/>
    </row>
    <row r="635">
      <c r="A635" s="17" t="n"/>
      <c r="B635" s="17" t="n"/>
      <c r="C635" s="17" t="n"/>
      <c r="D635" s="17" t="n"/>
      <c r="E635" s="18" t="n"/>
      <c r="F635" s="17" t="n"/>
      <c r="G635" s="17" t="n"/>
      <c r="H635" s="20">
        <f>IF(OR(F635="",G635=""),"",G635-F635)</f>
        <v/>
      </c>
      <c r="I635" s="20">
        <f>IF(H635="","",IF(H635=0,"Yes","Investigate"))</f>
        <v/>
      </c>
      <c r="J635" s="17" t="n"/>
      <c r="K635" s="17" t="n"/>
    </row>
    <row r="636">
      <c r="A636" s="17" t="n"/>
      <c r="B636" s="17" t="n"/>
      <c r="C636" s="17" t="n"/>
      <c r="D636" s="17" t="n"/>
      <c r="E636" s="18" t="n"/>
      <c r="F636" s="17" t="n"/>
      <c r="G636" s="17" t="n"/>
      <c r="H636" s="20">
        <f>IF(OR(F636="",G636=""),"",G636-F636)</f>
        <v/>
      </c>
      <c r="I636" s="20">
        <f>IF(H636="","",IF(H636=0,"Yes","Investigate"))</f>
        <v/>
      </c>
      <c r="J636" s="17" t="n"/>
      <c r="K636" s="17" t="n"/>
    </row>
    <row r="637">
      <c r="A637" s="17" t="n"/>
      <c r="B637" s="17" t="n"/>
      <c r="C637" s="17" t="n"/>
      <c r="D637" s="17" t="n"/>
      <c r="E637" s="18" t="n"/>
      <c r="F637" s="17" t="n"/>
      <c r="G637" s="17" t="n"/>
      <c r="H637" s="20">
        <f>IF(OR(F637="",G637=""),"",G637-F637)</f>
        <v/>
      </c>
      <c r="I637" s="20">
        <f>IF(H637="","",IF(H637=0,"Yes","Investigate"))</f>
        <v/>
      </c>
      <c r="J637" s="17" t="n"/>
      <c r="K637" s="17" t="n"/>
    </row>
    <row r="638">
      <c r="A638" s="17" t="n"/>
      <c r="B638" s="17" t="n"/>
      <c r="C638" s="17" t="n"/>
      <c r="D638" s="17" t="n"/>
      <c r="E638" s="18" t="n"/>
      <c r="F638" s="17" t="n"/>
      <c r="G638" s="17" t="n"/>
      <c r="H638" s="20">
        <f>IF(OR(F638="",G638=""),"",G638-F638)</f>
        <v/>
      </c>
      <c r="I638" s="20">
        <f>IF(H638="","",IF(H638=0,"Yes","Investigate"))</f>
        <v/>
      </c>
      <c r="J638" s="17" t="n"/>
      <c r="K638" s="17" t="n"/>
    </row>
    <row r="639">
      <c r="A639" s="17" t="n"/>
      <c r="B639" s="17" t="n"/>
      <c r="C639" s="17" t="n"/>
      <c r="D639" s="17" t="n"/>
      <c r="E639" s="18" t="n"/>
      <c r="F639" s="17" t="n"/>
      <c r="G639" s="17" t="n"/>
      <c r="H639" s="20">
        <f>IF(OR(F639="",G639=""),"",G639-F639)</f>
        <v/>
      </c>
      <c r="I639" s="20">
        <f>IF(H639="","",IF(H639=0,"Yes","Investigate"))</f>
        <v/>
      </c>
      <c r="J639" s="17" t="n"/>
      <c r="K639" s="17" t="n"/>
    </row>
    <row r="640">
      <c r="A640" s="17" t="n"/>
      <c r="B640" s="17" t="n"/>
      <c r="C640" s="17" t="n"/>
      <c r="D640" s="17" t="n"/>
      <c r="E640" s="18" t="n"/>
      <c r="F640" s="17" t="n"/>
      <c r="G640" s="17" t="n"/>
      <c r="H640" s="20">
        <f>IF(OR(F640="",G640=""),"",G640-F640)</f>
        <v/>
      </c>
      <c r="I640" s="20">
        <f>IF(H640="","",IF(H640=0,"Yes","Investigate"))</f>
        <v/>
      </c>
      <c r="J640" s="17" t="n"/>
      <c r="K640" s="17" t="n"/>
    </row>
    <row r="641">
      <c r="A641" s="17" t="n"/>
      <c r="B641" s="17" t="n"/>
      <c r="C641" s="17" t="n"/>
      <c r="D641" s="17" t="n"/>
      <c r="E641" s="18" t="n"/>
      <c r="F641" s="17" t="n"/>
      <c r="G641" s="17" t="n"/>
      <c r="H641" s="20">
        <f>IF(OR(F641="",G641=""),"",G641-F641)</f>
        <v/>
      </c>
      <c r="I641" s="20">
        <f>IF(H641="","",IF(H641=0,"Yes","Investigate"))</f>
        <v/>
      </c>
      <c r="J641" s="17" t="n"/>
      <c r="K641" s="17" t="n"/>
    </row>
    <row r="642">
      <c r="A642" s="17" t="n"/>
      <c r="B642" s="17" t="n"/>
      <c r="C642" s="17" t="n"/>
      <c r="D642" s="17" t="n"/>
      <c r="E642" s="18" t="n"/>
      <c r="F642" s="17" t="n"/>
      <c r="G642" s="17" t="n"/>
      <c r="H642" s="20">
        <f>IF(OR(F642="",G642=""),"",G642-F642)</f>
        <v/>
      </c>
      <c r="I642" s="20">
        <f>IF(H642="","",IF(H642=0,"Yes","Investigate"))</f>
        <v/>
      </c>
      <c r="J642" s="17" t="n"/>
      <c r="K642" s="17" t="n"/>
    </row>
    <row r="643">
      <c r="A643" s="17" t="n"/>
      <c r="B643" s="17" t="n"/>
      <c r="C643" s="17" t="n"/>
      <c r="D643" s="17" t="n"/>
      <c r="E643" s="18" t="n"/>
      <c r="F643" s="17" t="n"/>
      <c r="G643" s="17" t="n"/>
      <c r="H643" s="20">
        <f>IF(OR(F643="",G643=""),"",G643-F643)</f>
        <v/>
      </c>
      <c r="I643" s="20">
        <f>IF(H643="","",IF(H643=0,"Yes","Investigate"))</f>
        <v/>
      </c>
      <c r="J643" s="17" t="n"/>
      <c r="K643" s="17" t="n"/>
    </row>
    <row r="644">
      <c r="A644" s="17" t="n"/>
      <c r="B644" s="17" t="n"/>
      <c r="C644" s="17" t="n"/>
      <c r="D644" s="17" t="n"/>
      <c r="E644" s="18" t="n"/>
      <c r="F644" s="17" t="n"/>
      <c r="G644" s="17" t="n"/>
      <c r="H644" s="20">
        <f>IF(OR(F644="",G644=""),"",G644-F644)</f>
        <v/>
      </c>
      <c r="I644" s="20">
        <f>IF(H644="","",IF(H644=0,"Yes","Investigate"))</f>
        <v/>
      </c>
      <c r="J644" s="17" t="n"/>
      <c r="K644" s="17" t="n"/>
    </row>
    <row r="645">
      <c r="A645" s="17" t="n"/>
      <c r="B645" s="17" t="n"/>
      <c r="C645" s="17" t="n"/>
      <c r="D645" s="17" t="n"/>
      <c r="E645" s="18" t="n"/>
      <c r="F645" s="17" t="n"/>
      <c r="G645" s="17" t="n"/>
      <c r="H645" s="20">
        <f>IF(OR(F645="",G645=""),"",G645-F645)</f>
        <v/>
      </c>
      <c r="I645" s="20">
        <f>IF(H645="","",IF(H645=0,"Yes","Investigate"))</f>
        <v/>
      </c>
      <c r="J645" s="17" t="n"/>
      <c r="K645" s="17" t="n"/>
    </row>
    <row r="646">
      <c r="A646" s="17" t="n"/>
      <c r="B646" s="17" t="n"/>
      <c r="C646" s="17" t="n"/>
      <c r="D646" s="17" t="n"/>
      <c r="E646" s="18" t="n"/>
      <c r="F646" s="17" t="n"/>
      <c r="G646" s="17" t="n"/>
      <c r="H646" s="20">
        <f>IF(OR(F646="",G646=""),"",G646-F646)</f>
        <v/>
      </c>
      <c r="I646" s="20">
        <f>IF(H646="","",IF(H646=0,"Yes","Investigate"))</f>
        <v/>
      </c>
      <c r="J646" s="17" t="n"/>
      <c r="K646" s="17" t="n"/>
    </row>
    <row r="647">
      <c r="A647" s="17" t="n"/>
      <c r="B647" s="17" t="n"/>
      <c r="C647" s="17" t="n"/>
      <c r="D647" s="17" t="n"/>
      <c r="E647" s="18" t="n"/>
      <c r="F647" s="17" t="n"/>
      <c r="G647" s="17" t="n"/>
      <c r="H647" s="20">
        <f>IF(OR(F647="",G647=""),"",G647-F647)</f>
        <v/>
      </c>
      <c r="I647" s="20">
        <f>IF(H647="","",IF(H647=0,"Yes","Investigate"))</f>
        <v/>
      </c>
      <c r="J647" s="17" t="n"/>
      <c r="K647" s="17" t="n"/>
    </row>
    <row r="648">
      <c r="A648" s="17" t="n"/>
      <c r="B648" s="17" t="n"/>
      <c r="C648" s="17" t="n"/>
      <c r="D648" s="17" t="n"/>
      <c r="E648" s="18" t="n"/>
      <c r="F648" s="17" t="n"/>
      <c r="G648" s="17" t="n"/>
      <c r="H648" s="20">
        <f>IF(OR(F648="",G648=""),"",G648-F648)</f>
        <v/>
      </c>
      <c r="I648" s="20">
        <f>IF(H648="","",IF(H648=0,"Yes","Investigate"))</f>
        <v/>
      </c>
      <c r="J648" s="17" t="n"/>
      <c r="K648" s="17" t="n"/>
    </row>
    <row r="649">
      <c r="A649" s="17" t="n"/>
      <c r="B649" s="17" t="n"/>
      <c r="C649" s="17" t="n"/>
      <c r="D649" s="17" t="n"/>
      <c r="E649" s="18" t="n"/>
      <c r="F649" s="17" t="n"/>
      <c r="G649" s="17" t="n"/>
      <c r="H649" s="20">
        <f>IF(OR(F649="",G649=""),"",G649-F649)</f>
        <v/>
      </c>
      <c r="I649" s="20">
        <f>IF(H649="","",IF(H649=0,"Yes","Investigate"))</f>
        <v/>
      </c>
      <c r="J649" s="17" t="n"/>
      <c r="K649" s="17" t="n"/>
    </row>
    <row r="650">
      <c r="A650" s="17" t="n"/>
      <c r="B650" s="17" t="n"/>
      <c r="C650" s="17" t="n"/>
      <c r="D650" s="17" t="n"/>
      <c r="E650" s="18" t="n"/>
      <c r="F650" s="17" t="n"/>
      <c r="G650" s="17" t="n"/>
      <c r="H650" s="20">
        <f>IF(OR(F650="",G650=""),"",G650-F650)</f>
        <v/>
      </c>
      <c r="I650" s="20">
        <f>IF(H650="","",IF(H650=0,"Yes","Investigate"))</f>
        <v/>
      </c>
      <c r="J650" s="17" t="n"/>
      <c r="K650" s="17" t="n"/>
    </row>
    <row r="651">
      <c r="A651" s="17" t="n"/>
      <c r="B651" s="17" t="n"/>
      <c r="C651" s="17" t="n"/>
      <c r="D651" s="17" t="n"/>
      <c r="E651" s="18" t="n"/>
      <c r="F651" s="17" t="n"/>
      <c r="G651" s="17" t="n"/>
      <c r="H651" s="20">
        <f>IF(OR(F651="",G651=""),"",G651-F651)</f>
        <v/>
      </c>
      <c r="I651" s="20">
        <f>IF(H651="","",IF(H651=0,"Yes","Investigate"))</f>
        <v/>
      </c>
      <c r="J651" s="17" t="n"/>
      <c r="K651" s="17" t="n"/>
    </row>
    <row r="652">
      <c r="A652" s="17" t="n"/>
      <c r="B652" s="17" t="n"/>
      <c r="C652" s="17" t="n"/>
      <c r="D652" s="17" t="n"/>
      <c r="E652" s="18" t="n"/>
      <c r="F652" s="17" t="n"/>
      <c r="G652" s="17" t="n"/>
      <c r="H652" s="20">
        <f>IF(OR(F652="",G652=""),"",G652-F652)</f>
        <v/>
      </c>
      <c r="I652" s="20">
        <f>IF(H652="","",IF(H652=0,"Yes","Investigate"))</f>
        <v/>
      </c>
      <c r="J652" s="17" t="n"/>
      <c r="K652" s="17" t="n"/>
    </row>
    <row r="653">
      <c r="A653" s="17" t="n"/>
      <c r="B653" s="17" t="n"/>
      <c r="C653" s="17" t="n"/>
      <c r="D653" s="17" t="n"/>
      <c r="E653" s="18" t="n"/>
      <c r="F653" s="17" t="n"/>
      <c r="G653" s="17" t="n"/>
      <c r="H653" s="20">
        <f>IF(OR(F653="",G653=""),"",G653-F653)</f>
        <v/>
      </c>
      <c r="I653" s="20">
        <f>IF(H653="","",IF(H653=0,"Yes","Investigate"))</f>
        <v/>
      </c>
      <c r="J653" s="17" t="n"/>
      <c r="K653" s="17" t="n"/>
    </row>
    <row r="654">
      <c r="A654" s="17" t="n"/>
      <c r="B654" s="17" t="n"/>
      <c r="C654" s="17" t="n"/>
      <c r="D654" s="17" t="n"/>
      <c r="E654" s="18" t="n"/>
      <c r="F654" s="17" t="n"/>
      <c r="G654" s="17" t="n"/>
      <c r="H654" s="20">
        <f>IF(OR(F654="",G654=""),"",G654-F654)</f>
        <v/>
      </c>
      <c r="I654" s="20">
        <f>IF(H654="","",IF(H654=0,"Yes","Investigate"))</f>
        <v/>
      </c>
      <c r="J654" s="17" t="n"/>
      <c r="K654" s="17" t="n"/>
    </row>
    <row r="655">
      <c r="A655" s="17" t="n"/>
      <c r="B655" s="17" t="n"/>
      <c r="C655" s="17" t="n"/>
      <c r="D655" s="17" t="n"/>
      <c r="E655" s="18" t="n"/>
      <c r="F655" s="17" t="n"/>
      <c r="G655" s="17" t="n"/>
      <c r="H655" s="20">
        <f>IF(OR(F655="",G655=""),"",G655-F655)</f>
        <v/>
      </c>
      <c r="I655" s="20">
        <f>IF(H655="","",IF(H655=0,"Yes","Investigate"))</f>
        <v/>
      </c>
      <c r="J655" s="17" t="n"/>
      <c r="K655" s="17" t="n"/>
    </row>
    <row r="656">
      <c r="A656" s="17" t="n"/>
      <c r="B656" s="17" t="n"/>
      <c r="C656" s="17" t="n"/>
      <c r="D656" s="17" t="n"/>
      <c r="E656" s="18" t="n"/>
      <c r="F656" s="17" t="n"/>
      <c r="G656" s="17" t="n"/>
      <c r="H656" s="20">
        <f>IF(OR(F656="",G656=""),"",G656-F656)</f>
        <v/>
      </c>
      <c r="I656" s="20">
        <f>IF(H656="","",IF(H656=0,"Yes","Investigate"))</f>
        <v/>
      </c>
      <c r="J656" s="17" t="n"/>
      <c r="K656" s="17" t="n"/>
    </row>
    <row r="657">
      <c r="A657" s="17" t="n"/>
      <c r="B657" s="17" t="n"/>
      <c r="C657" s="17" t="n"/>
      <c r="D657" s="17" t="n"/>
      <c r="E657" s="18" t="n"/>
      <c r="F657" s="17" t="n"/>
      <c r="G657" s="17" t="n"/>
      <c r="H657" s="20">
        <f>IF(OR(F657="",G657=""),"",G657-F657)</f>
        <v/>
      </c>
      <c r="I657" s="20">
        <f>IF(H657="","",IF(H657=0,"Yes","Investigate"))</f>
        <v/>
      </c>
      <c r="J657" s="17" t="n"/>
      <c r="K657" s="17" t="n"/>
    </row>
    <row r="658">
      <c r="A658" s="17" t="n"/>
      <c r="B658" s="17" t="n"/>
      <c r="C658" s="17" t="n"/>
      <c r="D658" s="17" t="n"/>
      <c r="E658" s="18" t="n"/>
      <c r="F658" s="17" t="n"/>
      <c r="G658" s="17" t="n"/>
      <c r="H658" s="20">
        <f>IF(OR(F658="",G658=""),"",G658-F658)</f>
        <v/>
      </c>
      <c r="I658" s="20">
        <f>IF(H658="","",IF(H658=0,"Yes","Investigate"))</f>
        <v/>
      </c>
      <c r="J658" s="17" t="n"/>
      <c r="K658" s="17" t="n"/>
    </row>
    <row r="659">
      <c r="A659" s="17" t="n"/>
      <c r="B659" s="17" t="n"/>
      <c r="C659" s="17" t="n"/>
      <c r="D659" s="17" t="n"/>
      <c r="E659" s="18" t="n"/>
      <c r="F659" s="17" t="n"/>
      <c r="G659" s="17" t="n"/>
      <c r="H659" s="20">
        <f>IF(OR(F659="",G659=""),"",G659-F659)</f>
        <v/>
      </c>
      <c r="I659" s="20">
        <f>IF(H659="","",IF(H659=0,"Yes","Investigate"))</f>
        <v/>
      </c>
      <c r="J659" s="17" t="n"/>
      <c r="K659" s="17" t="n"/>
    </row>
    <row r="660">
      <c r="A660" s="17" t="n"/>
      <c r="B660" s="17" t="n"/>
      <c r="C660" s="17" t="n"/>
      <c r="D660" s="17" t="n"/>
      <c r="E660" s="18" t="n"/>
      <c r="F660" s="17" t="n"/>
      <c r="G660" s="17" t="n"/>
      <c r="H660" s="20">
        <f>IF(OR(F660="",G660=""),"",G660-F660)</f>
        <v/>
      </c>
      <c r="I660" s="20">
        <f>IF(H660="","",IF(H660=0,"Yes","Investigate"))</f>
        <v/>
      </c>
      <c r="J660" s="17" t="n"/>
      <c r="K660" s="17" t="n"/>
    </row>
    <row r="661">
      <c r="A661" s="17" t="n"/>
      <c r="B661" s="17" t="n"/>
      <c r="C661" s="17" t="n"/>
      <c r="D661" s="17" t="n"/>
      <c r="E661" s="18" t="n"/>
      <c r="F661" s="17" t="n"/>
      <c r="G661" s="17" t="n"/>
      <c r="H661" s="20">
        <f>IF(OR(F661="",G661=""),"",G661-F661)</f>
        <v/>
      </c>
      <c r="I661" s="20">
        <f>IF(H661="","",IF(H661=0,"Yes","Investigate"))</f>
        <v/>
      </c>
      <c r="J661" s="17" t="n"/>
      <c r="K661" s="17" t="n"/>
    </row>
    <row r="662">
      <c r="A662" s="17" t="n"/>
      <c r="B662" s="17" t="n"/>
      <c r="C662" s="17" t="n"/>
      <c r="D662" s="17" t="n"/>
      <c r="E662" s="18" t="n"/>
      <c r="F662" s="17" t="n"/>
      <c r="G662" s="17" t="n"/>
      <c r="H662" s="20">
        <f>IF(OR(F662="",G662=""),"",G662-F662)</f>
        <v/>
      </c>
      <c r="I662" s="20">
        <f>IF(H662="","",IF(H662=0,"Yes","Investigate"))</f>
        <v/>
      </c>
      <c r="J662" s="17" t="n"/>
      <c r="K662" s="17" t="n"/>
    </row>
    <row r="663">
      <c r="A663" s="17" t="n"/>
      <c r="B663" s="17" t="n"/>
      <c r="C663" s="17" t="n"/>
      <c r="D663" s="17" t="n"/>
      <c r="E663" s="18" t="n"/>
      <c r="F663" s="17" t="n"/>
      <c r="G663" s="17" t="n"/>
      <c r="H663" s="20">
        <f>IF(OR(F663="",G663=""),"",G663-F663)</f>
        <v/>
      </c>
      <c r="I663" s="20">
        <f>IF(H663="","",IF(H663=0,"Yes","Investigate"))</f>
        <v/>
      </c>
      <c r="J663" s="17" t="n"/>
      <c r="K663" s="17" t="n"/>
    </row>
    <row r="664">
      <c r="A664" s="17" t="n"/>
      <c r="B664" s="17" t="n"/>
      <c r="C664" s="17" t="n"/>
      <c r="D664" s="17" t="n"/>
      <c r="E664" s="18" t="n"/>
      <c r="F664" s="17" t="n"/>
      <c r="G664" s="17" t="n"/>
      <c r="H664" s="20">
        <f>IF(OR(F664="",G664=""),"",G664-F664)</f>
        <v/>
      </c>
      <c r="I664" s="20">
        <f>IF(H664="","",IF(H664=0,"Yes","Investigate"))</f>
        <v/>
      </c>
      <c r="J664" s="17" t="n"/>
      <c r="K664" s="17" t="n"/>
    </row>
    <row r="665">
      <c r="A665" s="17" t="n"/>
      <c r="B665" s="17" t="n"/>
      <c r="C665" s="17" t="n"/>
      <c r="D665" s="17" t="n"/>
      <c r="E665" s="18" t="n"/>
      <c r="F665" s="17" t="n"/>
      <c r="G665" s="17" t="n"/>
      <c r="H665" s="20">
        <f>IF(OR(F665="",G665=""),"",G665-F665)</f>
        <v/>
      </c>
      <c r="I665" s="20">
        <f>IF(H665="","",IF(H665=0,"Yes","Investigate"))</f>
        <v/>
      </c>
      <c r="J665" s="17" t="n"/>
      <c r="K665" s="17" t="n"/>
    </row>
    <row r="666">
      <c r="A666" s="17" t="n"/>
      <c r="B666" s="17" t="n"/>
      <c r="C666" s="17" t="n"/>
      <c r="D666" s="17" t="n"/>
      <c r="E666" s="18" t="n"/>
      <c r="F666" s="17" t="n"/>
      <c r="G666" s="17" t="n"/>
      <c r="H666" s="20">
        <f>IF(OR(F666="",G666=""),"",G666-F666)</f>
        <v/>
      </c>
      <c r="I666" s="20">
        <f>IF(H666="","",IF(H666=0,"Yes","Investigate"))</f>
        <v/>
      </c>
      <c r="J666" s="17" t="n"/>
      <c r="K666" s="17" t="n"/>
    </row>
    <row r="667">
      <c r="A667" s="17" t="n"/>
      <c r="B667" s="17" t="n"/>
      <c r="C667" s="17" t="n"/>
      <c r="D667" s="17" t="n"/>
      <c r="E667" s="18" t="n"/>
      <c r="F667" s="17" t="n"/>
      <c r="G667" s="17" t="n"/>
      <c r="H667" s="20">
        <f>IF(OR(F667="",G667=""),"",G667-F667)</f>
        <v/>
      </c>
      <c r="I667" s="20">
        <f>IF(H667="","",IF(H667=0,"Yes","Investigate"))</f>
        <v/>
      </c>
      <c r="J667" s="17" t="n"/>
      <c r="K667" s="17" t="n"/>
    </row>
    <row r="668">
      <c r="A668" s="17" t="n"/>
      <c r="B668" s="17" t="n"/>
      <c r="C668" s="17" t="n"/>
      <c r="D668" s="17" t="n"/>
      <c r="E668" s="18" t="n"/>
      <c r="F668" s="17" t="n"/>
      <c r="G668" s="17" t="n"/>
      <c r="H668" s="20">
        <f>IF(OR(F668="",G668=""),"",G668-F668)</f>
        <v/>
      </c>
      <c r="I668" s="20">
        <f>IF(H668="","",IF(H668=0,"Yes","Investigate"))</f>
        <v/>
      </c>
      <c r="J668" s="17" t="n"/>
      <c r="K668" s="17" t="n"/>
    </row>
    <row r="669">
      <c r="A669" s="17" t="n"/>
      <c r="B669" s="17" t="n"/>
      <c r="C669" s="17" t="n"/>
      <c r="D669" s="17" t="n"/>
      <c r="E669" s="18" t="n"/>
      <c r="F669" s="17" t="n"/>
      <c r="G669" s="17" t="n"/>
      <c r="H669" s="20">
        <f>IF(OR(F669="",G669=""),"",G669-F669)</f>
        <v/>
      </c>
      <c r="I669" s="20">
        <f>IF(H669="","",IF(H669=0,"Yes","Investigate"))</f>
        <v/>
      </c>
      <c r="J669" s="17" t="n"/>
      <c r="K669" s="17" t="n"/>
    </row>
    <row r="670">
      <c r="A670" s="17" t="n"/>
      <c r="B670" s="17" t="n"/>
      <c r="C670" s="17" t="n"/>
      <c r="D670" s="17" t="n"/>
      <c r="E670" s="18" t="n"/>
      <c r="F670" s="17" t="n"/>
      <c r="G670" s="17" t="n"/>
      <c r="H670" s="20">
        <f>IF(OR(F670="",G670=""),"",G670-F670)</f>
        <v/>
      </c>
      <c r="I670" s="20">
        <f>IF(H670="","",IF(H670=0,"Yes","Investigate"))</f>
        <v/>
      </c>
      <c r="J670" s="17" t="n"/>
      <c r="K670" s="17" t="n"/>
    </row>
    <row r="671">
      <c r="A671" s="17" t="n"/>
      <c r="B671" s="17" t="n"/>
      <c r="C671" s="17" t="n"/>
      <c r="D671" s="17" t="n"/>
      <c r="E671" s="18" t="n"/>
      <c r="F671" s="17" t="n"/>
      <c r="G671" s="17" t="n"/>
      <c r="H671" s="20">
        <f>IF(OR(F671="",G671=""),"",G671-F671)</f>
        <v/>
      </c>
      <c r="I671" s="20">
        <f>IF(H671="","",IF(H671=0,"Yes","Investigate"))</f>
        <v/>
      </c>
      <c r="J671" s="17" t="n"/>
      <c r="K671" s="17" t="n"/>
    </row>
    <row r="672">
      <c r="A672" s="17" t="n"/>
      <c r="B672" s="17" t="n"/>
      <c r="C672" s="17" t="n"/>
      <c r="D672" s="17" t="n"/>
      <c r="E672" s="18" t="n"/>
      <c r="F672" s="17" t="n"/>
      <c r="G672" s="17" t="n"/>
      <c r="H672" s="20">
        <f>IF(OR(F672="",G672=""),"",G672-F672)</f>
        <v/>
      </c>
      <c r="I672" s="20">
        <f>IF(H672="","",IF(H672=0,"Yes","Investigate"))</f>
        <v/>
      </c>
      <c r="J672" s="17" t="n"/>
      <c r="K672" s="17" t="n"/>
    </row>
    <row r="673">
      <c r="A673" s="17" t="n"/>
      <c r="B673" s="17" t="n"/>
      <c r="C673" s="17" t="n"/>
      <c r="D673" s="17" t="n"/>
      <c r="E673" s="18" t="n"/>
      <c r="F673" s="17" t="n"/>
      <c r="G673" s="17" t="n"/>
      <c r="H673" s="20">
        <f>IF(OR(F673="",G673=""),"",G673-F673)</f>
        <v/>
      </c>
      <c r="I673" s="20">
        <f>IF(H673="","",IF(H673=0,"Yes","Investigate"))</f>
        <v/>
      </c>
      <c r="J673" s="17" t="n"/>
      <c r="K673" s="17" t="n"/>
    </row>
    <row r="674">
      <c r="A674" s="17" t="n"/>
      <c r="B674" s="17" t="n"/>
      <c r="C674" s="17" t="n"/>
      <c r="D674" s="17" t="n"/>
      <c r="E674" s="18" t="n"/>
      <c r="F674" s="17" t="n"/>
      <c r="G674" s="17" t="n"/>
      <c r="H674" s="20">
        <f>IF(OR(F674="",G674=""),"",G674-F674)</f>
        <v/>
      </c>
      <c r="I674" s="20">
        <f>IF(H674="","",IF(H674=0,"Yes","Investigate"))</f>
        <v/>
      </c>
      <c r="J674" s="17" t="n"/>
      <c r="K674" s="17" t="n"/>
    </row>
    <row r="675">
      <c r="A675" s="17" t="n"/>
      <c r="B675" s="17" t="n"/>
      <c r="C675" s="17" t="n"/>
      <c r="D675" s="17" t="n"/>
      <c r="E675" s="18" t="n"/>
      <c r="F675" s="17" t="n"/>
      <c r="G675" s="17" t="n"/>
      <c r="H675" s="20">
        <f>IF(OR(F675="",G675=""),"",G675-F675)</f>
        <v/>
      </c>
      <c r="I675" s="20">
        <f>IF(H675="","",IF(H675=0,"Yes","Investigate"))</f>
        <v/>
      </c>
      <c r="J675" s="17" t="n"/>
      <c r="K675" s="17" t="n"/>
    </row>
    <row r="676">
      <c r="A676" s="17" t="n"/>
      <c r="B676" s="17" t="n"/>
      <c r="C676" s="17" t="n"/>
      <c r="D676" s="17" t="n"/>
      <c r="E676" s="18" t="n"/>
      <c r="F676" s="17" t="n"/>
      <c r="G676" s="17" t="n"/>
      <c r="H676" s="20">
        <f>IF(OR(F676="",G676=""),"",G676-F676)</f>
        <v/>
      </c>
      <c r="I676" s="20">
        <f>IF(H676="","",IF(H676=0,"Yes","Investigate"))</f>
        <v/>
      </c>
      <c r="J676" s="17" t="n"/>
      <c r="K676" s="17" t="n"/>
    </row>
    <row r="677">
      <c r="A677" s="17" t="n"/>
      <c r="B677" s="17" t="n"/>
      <c r="C677" s="17" t="n"/>
      <c r="D677" s="17" t="n"/>
      <c r="E677" s="18" t="n"/>
      <c r="F677" s="17" t="n"/>
      <c r="G677" s="17" t="n"/>
      <c r="H677" s="20">
        <f>IF(OR(F677="",G677=""),"",G677-F677)</f>
        <v/>
      </c>
      <c r="I677" s="20">
        <f>IF(H677="","",IF(H677=0,"Yes","Investigate"))</f>
        <v/>
      </c>
      <c r="J677" s="17" t="n"/>
      <c r="K677" s="17" t="n"/>
    </row>
    <row r="678">
      <c r="A678" s="17" t="n"/>
      <c r="B678" s="17" t="n"/>
      <c r="C678" s="17" t="n"/>
      <c r="D678" s="17" t="n"/>
      <c r="E678" s="18" t="n"/>
      <c r="F678" s="17" t="n"/>
      <c r="G678" s="17" t="n"/>
      <c r="H678" s="20">
        <f>IF(OR(F678="",G678=""),"",G678-F678)</f>
        <v/>
      </c>
      <c r="I678" s="20">
        <f>IF(H678="","",IF(H678=0,"Yes","Investigate"))</f>
        <v/>
      </c>
      <c r="J678" s="17" t="n"/>
      <c r="K678" s="17" t="n"/>
    </row>
    <row r="679">
      <c r="A679" s="17" t="n"/>
      <c r="B679" s="17" t="n"/>
      <c r="C679" s="17" t="n"/>
      <c r="D679" s="17" t="n"/>
      <c r="E679" s="18" t="n"/>
      <c r="F679" s="17" t="n"/>
      <c r="G679" s="17" t="n"/>
      <c r="H679" s="20">
        <f>IF(OR(F679="",G679=""),"",G679-F679)</f>
        <v/>
      </c>
      <c r="I679" s="20">
        <f>IF(H679="","",IF(H679=0,"Yes","Investigate"))</f>
        <v/>
      </c>
      <c r="J679" s="17" t="n"/>
      <c r="K679" s="17" t="n"/>
    </row>
    <row r="680">
      <c r="A680" s="17" t="n"/>
      <c r="B680" s="17" t="n"/>
      <c r="C680" s="17" t="n"/>
      <c r="D680" s="17" t="n"/>
      <c r="E680" s="18" t="n"/>
      <c r="F680" s="17" t="n"/>
      <c r="G680" s="17" t="n"/>
      <c r="H680" s="20">
        <f>IF(OR(F680="",G680=""),"",G680-F680)</f>
        <v/>
      </c>
      <c r="I680" s="20">
        <f>IF(H680="","",IF(H680=0,"Yes","Investigate"))</f>
        <v/>
      </c>
      <c r="J680" s="17" t="n"/>
      <c r="K680" s="17" t="n"/>
    </row>
    <row r="681">
      <c r="A681" s="17" t="n"/>
      <c r="B681" s="17" t="n"/>
      <c r="C681" s="17" t="n"/>
      <c r="D681" s="17" t="n"/>
      <c r="E681" s="18" t="n"/>
      <c r="F681" s="17" t="n"/>
      <c r="G681" s="17" t="n"/>
      <c r="H681" s="20">
        <f>IF(OR(F681="",G681=""),"",G681-F681)</f>
        <v/>
      </c>
      <c r="I681" s="20">
        <f>IF(H681="","",IF(H681=0,"Yes","Investigate"))</f>
        <v/>
      </c>
      <c r="J681" s="17" t="n"/>
      <c r="K681" s="17" t="n"/>
    </row>
    <row r="682">
      <c r="A682" s="17" t="n"/>
      <c r="B682" s="17" t="n"/>
      <c r="C682" s="17" t="n"/>
      <c r="D682" s="17" t="n"/>
      <c r="E682" s="18" t="n"/>
      <c r="F682" s="17" t="n"/>
      <c r="G682" s="17" t="n"/>
      <c r="H682" s="20">
        <f>IF(OR(F682="",G682=""),"",G682-F682)</f>
        <v/>
      </c>
      <c r="I682" s="20">
        <f>IF(H682="","",IF(H682=0,"Yes","Investigate"))</f>
        <v/>
      </c>
      <c r="J682" s="17" t="n"/>
      <c r="K682" s="17" t="n"/>
    </row>
    <row r="683">
      <c r="A683" s="17" t="n"/>
      <c r="B683" s="17" t="n"/>
      <c r="C683" s="17" t="n"/>
      <c r="D683" s="17" t="n"/>
      <c r="E683" s="18" t="n"/>
      <c r="F683" s="17" t="n"/>
      <c r="G683" s="17" t="n"/>
      <c r="H683" s="20">
        <f>IF(OR(F683="",G683=""),"",G683-F683)</f>
        <v/>
      </c>
      <c r="I683" s="20">
        <f>IF(H683="","",IF(H683=0,"Yes","Investigate"))</f>
        <v/>
      </c>
      <c r="J683" s="17" t="n"/>
      <c r="K683" s="17" t="n"/>
    </row>
    <row r="684">
      <c r="A684" s="17" t="n"/>
      <c r="B684" s="17" t="n"/>
      <c r="C684" s="17" t="n"/>
      <c r="D684" s="17" t="n"/>
      <c r="E684" s="18" t="n"/>
      <c r="F684" s="17" t="n"/>
      <c r="G684" s="17" t="n"/>
      <c r="H684" s="20">
        <f>IF(OR(F684="",G684=""),"",G684-F684)</f>
        <v/>
      </c>
      <c r="I684" s="20">
        <f>IF(H684="","",IF(H684=0,"Yes","Investigate"))</f>
        <v/>
      </c>
      <c r="J684" s="17" t="n"/>
      <c r="K684" s="17" t="n"/>
    </row>
    <row r="685">
      <c r="A685" s="17" t="n"/>
      <c r="B685" s="17" t="n"/>
      <c r="C685" s="17" t="n"/>
      <c r="D685" s="17" t="n"/>
      <c r="E685" s="18" t="n"/>
      <c r="F685" s="17" t="n"/>
      <c r="G685" s="17" t="n"/>
      <c r="H685" s="20">
        <f>IF(OR(F685="",G685=""),"",G685-F685)</f>
        <v/>
      </c>
      <c r="I685" s="20">
        <f>IF(H685="","",IF(H685=0,"Yes","Investigate"))</f>
        <v/>
      </c>
      <c r="J685" s="17" t="n"/>
      <c r="K685" s="17" t="n"/>
    </row>
    <row r="686">
      <c r="A686" s="17" t="n"/>
      <c r="B686" s="17" t="n"/>
      <c r="C686" s="17" t="n"/>
      <c r="D686" s="17" t="n"/>
      <c r="E686" s="18" t="n"/>
      <c r="F686" s="17" t="n"/>
      <c r="G686" s="17" t="n"/>
      <c r="H686" s="20">
        <f>IF(OR(F686="",G686=""),"",G686-F686)</f>
        <v/>
      </c>
      <c r="I686" s="20">
        <f>IF(H686="","",IF(H686=0,"Yes","Investigate"))</f>
        <v/>
      </c>
      <c r="J686" s="17" t="n"/>
      <c r="K686" s="17" t="n"/>
    </row>
    <row r="687">
      <c r="A687" s="17" t="n"/>
      <c r="B687" s="17" t="n"/>
      <c r="C687" s="17" t="n"/>
      <c r="D687" s="17" t="n"/>
      <c r="E687" s="18" t="n"/>
      <c r="F687" s="17" t="n"/>
      <c r="G687" s="17" t="n"/>
      <c r="H687" s="20">
        <f>IF(OR(F687="",G687=""),"",G687-F687)</f>
        <v/>
      </c>
      <c r="I687" s="20">
        <f>IF(H687="","",IF(H687=0,"Yes","Investigate"))</f>
        <v/>
      </c>
      <c r="J687" s="17" t="n"/>
      <c r="K687" s="17" t="n"/>
    </row>
    <row r="688">
      <c r="A688" s="17" t="n"/>
      <c r="B688" s="17" t="n"/>
      <c r="C688" s="17" t="n"/>
      <c r="D688" s="17" t="n"/>
      <c r="E688" s="18" t="n"/>
      <c r="F688" s="17" t="n"/>
      <c r="G688" s="17" t="n"/>
      <c r="H688" s="20">
        <f>IF(OR(F688="",G688=""),"",G688-F688)</f>
        <v/>
      </c>
      <c r="I688" s="20">
        <f>IF(H688="","",IF(H688=0,"Yes","Investigate"))</f>
        <v/>
      </c>
      <c r="J688" s="17" t="n"/>
      <c r="K688" s="17" t="n"/>
    </row>
    <row r="689">
      <c r="A689" s="17" t="n"/>
      <c r="B689" s="17" t="n"/>
      <c r="C689" s="17" t="n"/>
      <c r="D689" s="17" t="n"/>
      <c r="E689" s="18" t="n"/>
      <c r="F689" s="17" t="n"/>
      <c r="G689" s="17" t="n"/>
      <c r="H689" s="20">
        <f>IF(OR(F689="",G689=""),"",G689-F689)</f>
        <v/>
      </c>
      <c r="I689" s="20">
        <f>IF(H689="","",IF(H689=0,"Yes","Investigate"))</f>
        <v/>
      </c>
      <c r="J689" s="17" t="n"/>
      <c r="K689" s="17" t="n"/>
    </row>
    <row r="690">
      <c r="A690" s="17" t="n"/>
      <c r="B690" s="17" t="n"/>
      <c r="C690" s="17" t="n"/>
      <c r="D690" s="17" t="n"/>
      <c r="E690" s="18" t="n"/>
      <c r="F690" s="17" t="n"/>
      <c r="G690" s="17" t="n"/>
      <c r="H690" s="20">
        <f>IF(OR(F690="",G690=""),"",G690-F690)</f>
        <v/>
      </c>
      <c r="I690" s="20">
        <f>IF(H690="","",IF(H690=0,"Yes","Investigate"))</f>
        <v/>
      </c>
      <c r="J690" s="17" t="n"/>
      <c r="K690" s="17" t="n"/>
    </row>
    <row r="691">
      <c r="A691" s="17" t="n"/>
      <c r="B691" s="17" t="n"/>
      <c r="C691" s="17" t="n"/>
      <c r="D691" s="17" t="n"/>
      <c r="E691" s="18" t="n"/>
      <c r="F691" s="17" t="n"/>
      <c r="G691" s="17" t="n"/>
      <c r="H691" s="20">
        <f>IF(OR(F691="",G691=""),"",G691-F691)</f>
        <v/>
      </c>
      <c r="I691" s="20">
        <f>IF(H691="","",IF(H691=0,"Yes","Investigate"))</f>
        <v/>
      </c>
      <c r="J691" s="17" t="n"/>
      <c r="K691" s="17" t="n"/>
    </row>
    <row r="692">
      <c r="A692" s="17" t="n"/>
      <c r="B692" s="17" t="n"/>
      <c r="C692" s="17" t="n"/>
      <c r="D692" s="17" t="n"/>
      <c r="E692" s="18" t="n"/>
      <c r="F692" s="17" t="n"/>
      <c r="G692" s="17" t="n"/>
      <c r="H692" s="20">
        <f>IF(OR(F692="",G692=""),"",G692-F692)</f>
        <v/>
      </c>
      <c r="I692" s="20">
        <f>IF(H692="","",IF(H692=0,"Yes","Investigate"))</f>
        <v/>
      </c>
      <c r="J692" s="17" t="n"/>
      <c r="K692" s="17" t="n"/>
    </row>
    <row r="693">
      <c r="A693" s="17" t="n"/>
      <c r="B693" s="17" t="n"/>
      <c r="C693" s="17" t="n"/>
      <c r="D693" s="17" t="n"/>
      <c r="E693" s="18" t="n"/>
      <c r="F693" s="17" t="n"/>
      <c r="G693" s="17" t="n"/>
      <c r="H693" s="20">
        <f>IF(OR(F693="",G693=""),"",G693-F693)</f>
        <v/>
      </c>
      <c r="I693" s="20">
        <f>IF(H693="","",IF(H693=0,"Yes","Investigate"))</f>
        <v/>
      </c>
      <c r="J693" s="17" t="n"/>
      <c r="K693" s="17" t="n"/>
    </row>
    <row r="694">
      <c r="A694" s="17" t="n"/>
      <c r="B694" s="17" t="n"/>
      <c r="C694" s="17" t="n"/>
      <c r="D694" s="17" t="n"/>
      <c r="E694" s="18" t="n"/>
      <c r="F694" s="17" t="n"/>
      <c r="G694" s="17" t="n"/>
      <c r="H694" s="20">
        <f>IF(OR(F694="",G694=""),"",G694-F694)</f>
        <v/>
      </c>
      <c r="I694" s="20">
        <f>IF(H694="","",IF(H694=0,"Yes","Investigate"))</f>
        <v/>
      </c>
      <c r="J694" s="17" t="n"/>
      <c r="K694" s="17" t="n"/>
    </row>
    <row r="695">
      <c r="A695" s="17" t="n"/>
      <c r="B695" s="17" t="n"/>
      <c r="C695" s="17" t="n"/>
      <c r="D695" s="17" t="n"/>
      <c r="E695" s="18" t="n"/>
      <c r="F695" s="17" t="n"/>
      <c r="G695" s="17" t="n"/>
      <c r="H695" s="20">
        <f>IF(OR(F695="",G695=""),"",G695-F695)</f>
        <v/>
      </c>
      <c r="I695" s="20">
        <f>IF(H695="","",IF(H695=0,"Yes","Investigate"))</f>
        <v/>
      </c>
      <c r="J695" s="17" t="n"/>
      <c r="K695" s="17" t="n"/>
    </row>
    <row r="696">
      <c r="A696" s="17" t="n"/>
      <c r="B696" s="17" t="n"/>
      <c r="C696" s="17" t="n"/>
      <c r="D696" s="17" t="n"/>
      <c r="E696" s="18" t="n"/>
      <c r="F696" s="17" t="n"/>
      <c r="G696" s="17" t="n"/>
      <c r="H696" s="20">
        <f>IF(OR(F696="",G696=""),"",G696-F696)</f>
        <v/>
      </c>
      <c r="I696" s="20">
        <f>IF(H696="","",IF(H696=0,"Yes","Investigate"))</f>
        <v/>
      </c>
      <c r="J696" s="17" t="n"/>
      <c r="K696" s="17" t="n"/>
    </row>
    <row r="697">
      <c r="A697" s="17" t="n"/>
      <c r="B697" s="17" t="n"/>
      <c r="C697" s="17" t="n"/>
      <c r="D697" s="17" t="n"/>
      <c r="E697" s="18" t="n"/>
      <c r="F697" s="17" t="n"/>
      <c r="G697" s="17" t="n"/>
      <c r="H697" s="20">
        <f>IF(OR(F697="",G697=""),"",G697-F697)</f>
        <v/>
      </c>
      <c r="I697" s="20">
        <f>IF(H697="","",IF(H697=0,"Yes","Investigate"))</f>
        <v/>
      </c>
      <c r="J697" s="17" t="n"/>
      <c r="K697" s="17" t="n"/>
    </row>
    <row r="698">
      <c r="A698" s="17" t="n"/>
      <c r="B698" s="17" t="n"/>
      <c r="C698" s="17" t="n"/>
      <c r="D698" s="17" t="n"/>
      <c r="E698" s="18" t="n"/>
      <c r="F698" s="17" t="n"/>
      <c r="G698" s="17" t="n"/>
      <c r="H698" s="20">
        <f>IF(OR(F698="",G698=""),"",G698-F698)</f>
        <v/>
      </c>
      <c r="I698" s="20">
        <f>IF(H698="","",IF(H698=0,"Yes","Investigate"))</f>
        <v/>
      </c>
      <c r="J698" s="17" t="n"/>
      <c r="K698" s="17" t="n"/>
    </row>
    <row r="699">
      <c r="A699" s="17" t="n"/>
      <c r="B699" s="17" t="n"/>
      <c r="C699" s="17" t="n"/>
      <c r="D699" s="17" t="n"/>
      <c r="E699" s="18" t="n"/>
      <c r="F699" s="17" t="n"/>
      <c r="G699" s="17" t="n"/>
      <c r="H699" s="20">
        <f>IF(OR(F699="",G699=""),"",G699-F699)</f>
        <v/>
      </c>
      <c r="I699" s="20">
        <f>IF(H699="","",IF(H699=0,"Yes","Investigate"))</f>
        <v/>
      </c>
      <c r="J699" s="17" t="n"/>
      <c r="K699" s="17" t="n"/>
    </row>
    <row r="700">
      <c r="A700" s="17" t="n"/>
      <c r="B700" s="17" t="n"/>
      <c r="C700" s="17" t="n"/>
      <c r="D700" s="17" t="n"/>
      <c r="E700" s="18" t="n"/>
      <c r="F700" s="17" t="n"/>
      <c r="G700" s="17" t="n"/>
      <c r="H700" s="20">
        <f>IF(OR(F700="",G700=""),"",G700-F700)</f>
        <v/>
      </c>
      <c r="I700" s="20">
        <f>IF(H700="","",IF(H700=0,"Yes","Investigate"))</f>
        <v/>
      </c>
      <c r="J700" s="17" t="n"/>
      <c r="K700" s="17" t="n"/>
    </row>
    <row r="701">
      <c r="A701" s="17" t="n"/>
      <c r="B701" s="17" t="n"/>
      <c r="C701" s="17" t="n"/>
      <c r="D701" s="17" t="n"/>
      <c r="E701" s="18" t="n"/>
      <c r="F701" s="17" t="n"/>
      <c r="G701" s="17" t="n"/>
      <c r="H701" s="20">
        <f>IF(OR(F701="",G701=""),"",G701-F701)</f>
        <v/>
      </c>
      <c r="I701" s="20">
        <f>IF(H701="","",IF(H701=0,"Yes","Investigate"))</f>
        <v/>
      </c>
      <c r="J701" s="17" t="n"/>
      <c r="K701" s="17" t="n"/>
    </row>
    <row r="702">
      <c r="A702" s="17" t="n"/>
      <c r="B702" s="17" t="n"/>
      <c r="C702" s="17" t="n"/>
      <c r="D702" s="17" t="n"/>
      <c r="E702" s="18" t="n"/>
      <c r="F702" s="17" t="n"/>
      <c r="G702" s="17" t="n"/>
      <c r="H702" s="20">
        <f>IF(OR(F702="",G702=""),"",G702-F702)</f>
        <v/>
      </c>
      <c r="I702" s="20">
        <f>IF(H702="","",IF(H702=0,"Yes","Investigate"))</f>
        <v/>
      </c>
      <c r="J702" s="17" t="n"/>
      <c r="K702" s="17" t="n"/>
    </row>
    <row r="703">
      <c r="A703" s="17" t="n"/>
      <c r="B703" s="17" t="n"/>
      <c r="C703" s="17" t="n"/>
      <c r="D703" s="17" t="n"/>
      <c r="E703" s="18" t="n"/>
      <c r="F703" s="17" t="n"/>
      <c r="G703" s="17" t="n"/>
      <c r="H703" s="20">
        <f>IF(OR(F703="",G703=""),"",G703-F703)</f>
        <v/>
      </c>
      <c r="I703" s="20">
        <f>IF(H703="","",IF(H703=0,"Yes","Investigate"))</f>
        <v/>
      </c>
      <c r="J703" s="17" t="n"/>
      <c r="K703" s="17" t="n"/>
    </row>
    <row r="704">
      <c r="A704" s="17" t="n"/>
      <c r="B704" s="17" t="n"/>
      <c r="C704" s="17" t="n"/>
      <c r="D704" s="17" t="n"/>
      <c r="E704" s="18" t="n"/>
      <c r="F704" s="17" t="n"/>
      <c r="G704" s="17" t="n"/>
      <c r="H704" s="20">
        <f>IF(OR(F704="",G704=""),"",G704-F704)</f>
        <v/>
      </c>
      <c r="I704" s="20">
        <f>IF(H704="","",IF(H704=0,"Yes","Investigate"))</f>
        <v/>
      </c>
      <c r="J704" s="17" t="n"/>
      <c r="K704" s="17" t="n"/>
    </row>
    <row r="705">
      <c r="A705" s="17" t="n"/>
      <c r="B705" s="17" t="n"/>
      <c r="C705" s="17" t="n"/>
      <c r="D705" s="17" t="n"/>
      <c r="E705" s="18" t="n"/>
      <c r="F705" s="17" t="n"/>
      <c r="G705" s="17" t="n"/>
      <c r="H705" s="20">
        <f>IF(OR(F705="",G705=""),"",G705-F705)</f>
        <v/>
      </c>
      <c r="I705" s="20">
        <f>IF(H705="","",IF(H705=0,"Yes","Investigate"))</f>
        <v/>
      </c>
      <c r="J705" s="17" t="n"/>
      <c r="K705" s="17" t="n"/>
    </row>
    <row r="706">
      <c r="A706" s="17" t="n"/>
      <c r="B706" s="17" t="n"/>
      <c r="C706" s="17" t="n"/>
      <c r="D706" s="17" t="n"/>
      <c r="E706" s="18" t="n"/>
      <c r="F706" s="17" t="n"/>
      <c r="G706" s="17" t="n"/>
      <c r="H706" s="20">
        <f>IF(OR(F706="",G706=""),"",G706-F706)</f>
        <v/>
      </c>
      <c r="I706" s="20">
        <f>IF(H706="","",IF(H706=0,"Yes","Investigate"))</f>
        <v/>
      </c>
      <c r="J706" s="17" t="n"/>
      <c r="K706" s="17" t="n"/>
    </row>
    <row r="707">
      <c r="A707" s="17" t="n"/>
      <c r="B707" s="17" t="n"/>
      <c r="C707" s="17" t="n"/>
      <c r="D707" s="17" t="n"/>
      <c r="E707" s="18" t="n"/>
      <c r="F707" s="17" t="n"/>
      <c r="G707" s="17" t="n"/>
      <c r="H707" s="20">
        <f>IF(OR(F707="",G707=""),"",G707-F707)</f>
        <v/>
      </c>
      <c r="I707" s="20">
        <f>IF(H707="","",IF(H707=0,"Yes","Investigate"))</f>
        <v/>
      </c>
      <c r="J707" s="17" t="n"/>
      <c r="K707" s="17" t="n"/>
    </row>
    <row r="708">
      <c r="A708" s="17" t="n"/>
      <c r="B708" s="17" t="n"/>
      <c r="C708" s="17" t="n"/>
      <c r="D708" s="17" t="n"/>
      <c r="E708" s="18" t="n"/>
      <c r="F708" s="17" t="n"/>
      <c r="G708" s="17" t="n"/>
      <c r="H708" s="20">
        <f>IF(OR(F708="",G708=""),"",G708-F708)</f>
        <v/>
      </c>
      <c r="I708" s="20">
        <f>IF(H708="","",IF(H708=0,"Yes","Investigate"))</f>
        <v/>
      </c>
      <c r="J708" s="17" t="n"/>
      <c r="K708" s="17" t="n"/>
    </row>
    <row r="709">
      <c r="A709" s="17" t="n"/>
      <c r="B709" s="17" t="n"/>
      <c r="C709" s="17" t="n"/>
      <c r="D709" s="17" t="n"/>
      <c r="E709" s="18" t="n"/>
      <c r="F709" s="17" t="n"/>
      <c r="G709" s="17" t="n"/>
      <c r="H709" s="20">
        <f>IF(OR(F709="",G709=""),"",G709-F709)</f>
        <v/>
      </c>
      <c r="I709" s="20">
        <f>IF(H709="","",IF(H709=0,"Yes","Investigate"))</f>
        <v/>
      </c>
      <c r="J709" s="17" t="n"/>
      <c r="K709" s="17" t="n"/>
    </row>
    <row r="710">
      <c r="A710" s="17" t="n"/>
      <c r="B710" s="17" t="n"/>
      <c r="C710" s="17" t="n"/>
      <c r="D710" s="17" t="n"/>
      <c r="E710" s="18" t="n"/>
      <c r="F710" s="17" t="n"/>
      <c r="G710" s="17" t="n"/>
      <c r="H710" s="20">
        <f>IF(OR(F710="",G710=""),"",G710-F710)</f>
        <v/>
      </c>
      <c r="I710" s="20">
        <f>IF(H710="","",IF(H710=0,"Yes","Investigate"))</f>
        <v/>
      </c>
      <c r="J710" s="17" t="n"/>
      <c r="K710" s="17" t="n"/>
    </row>
    <row r="711">
      <c r="A711" s="17" t="n"/>
      <c r="B711" s="17" t="n"/>
      <c r="C711" s="17" t="n"/>
      <c r="D711" s="17" t="n"/>
      <c r="E711" s="18" t="n"/>
      <c r="F711" s="17" t="n"/>
      <c r="G711" s="17" t="n"/>
      <c r="H711" s="20">
        <f>IF(OR(F711="",G711=""),"",G711-F711)</f>
        <v/>
      </c>
      <c r="I711" s="20">
        <f>IF(H711="","",IF(H711=0,"Yes","Investigate"))</f>
        <v/>
      </c>
      <c r="J711" s="17" t="n"/>
      <c r="K711" s="17" t="n"/>
    </row>
    <row r="712">
      <c r="A712" s="17" t="n"/>
      <c r="B712" s="17" t="n"/>
      <c r="C712" s="17" t="n"/>
      <c r="D712" s="17" t="n"/>
      <c r="E712" s="18" t="n"/>
      <c r="F712" s="17" t="n"/>
      <c r="G712" s="17" t="n"/>
      <c r="H712" s="20">
        <f>IF(OR(F712="",G712=""),"",G712-F712)</f>
        <v/>
      </c>
      <c r="I712" s="20">
        <f>IF(H712="","",IF(H712=0,"Yes","Investigate"))</f>
        <v/>
      </c>
      <c r="J712" s="17" t="n"/>
      <c r="K712" s="17" t="n"/>
    </row>
    <row r="713">
      <c r="A713" s="17" t="n"/>
      <c r="B713" s="17" t="n"/>
      <c r="C713" s="17" t="n"/>
      <c r="D713" s="17" t="n"/>
      <c r="E713" s="18" t="n"/>
      <c r="F713" s="17" t="n"/>
      <c r="G713" s="17" t="n"/>
      <c r="H713" s="20">
        <f>IF(OR(F713="",G713=""),"",G713-F713)</f>
        <v/>
      </c>
      <c r="I713" s="20">
        <f>IF(H713="","",IF(H713=0,"Yes","Investigate"))</f>
        <v/>
      </c>
      <c r="J713" s="17" t="n"/>
      <c r="K713" s="17" t="n"/>
    </row>
    <row r="714">
      <c r="A714" s="17" t="n"/>
      <c r="B714" s="17" t="n"/>
      <c r="C714" s="17" t="n"/>
      <c r="D714" s="17" t="n"/>
      <c r="E714" s="18" t="n"/>
      <c r="F714" s="17" t="n"/>
      <c r="G714" s="17" t="n"/>
      <c r="H714" s="20">
        <f>IF(OR(F714="",G714=""),"",G714-F714)</f>
        <v/>
      </c>
      <c r="I714" s="20">
        <f>IF(H714="","",IF(H714=0,"Yes","Investigate"))</f>
        <v/>
      </c>
      <c r="J714" s="17" t="n"/>
      <c r="K714" s="17" t="n"/>
    </row>
    <row r="715">
      <c r="A715" s="17" t="n"/>
      <c r="B715" s="17" t="n"/>
      <c r="C715" s="17" t="n"/>
      <c r="D715" s="17" t="n"/>
      <c r="E715" s="18" t="n"/>
      <c r="F715" s="17" t="n"/>
      <c r="G715" s="17" t="n"/>
      <c r="H715" s="20">
        <f>IF(OR(F715="",G715=""),"",G715-F715)</f>
        <v/>
      </c>
      <c r="I715" s="20">
        <f>IF(H715="","",IF(H715=0,"Yes","Investigate"))</f>
        <v/>
      </c>
      <c r="J715" s="17" t="n"/>
      <c r="K715" s="17" t="n"/>
    </row>
    <row r="716">
      <c r="A716" s="17" t="n"/>
      <c r="B716" s="17" t="n"/>
      <c r="C716" s="17" t="n"/>
      <c r="D716" s="17" t="n"/>
      <c r="E716" s="18" t="n"/>
      <c r="F716" s="17" t="n"/>
      <c r="G716" s="17" t="n"/>
      <c r="H716" s="20">
        <f>IF(OR(F716="",G716=""),"",G716-F716)</f>
        <v/>
      </c>
      <c r="I716" s="20">
        <f>IF(H716="","",IF(H716=0,"Yes","Investigate"))</f>
        <v/>
      </c>
      <c r="J716" s="17" t="n"/>
      <c r="K716" s="17" t="n"/>
    </row>
    <row r="717">
      <c r="A717" s="17" t="n"/>
      <c r="B717" s="17" t="n"/>
      <c r="C717" s="17" t="n"/>
      <c r="D717" s="17" t="n"/>
      <c r="E717" s="18" t="n"/>
      <c r="F717" s="17" t="n"/>
      <c r="G717" s="17" t="n"/>
      <c r="H717" s="20">
        <f>IF(OR(F717="",G717=""),"",G717-F717)</f>
        <v/>
      </c>
      <c r="I717" s="20">
        <f>IF(H717="","",IF(H717=0,"Yes","Investigate"))</f>
        <v/>
      </c>
      <c r="J717" s="17" t="n"/>
      <c r="K717" s="17" t="n"/>
    </row>
    <row r="718">
      <c r="A718" s="17" t="n"/>
      <c r="B718" s="17" t="n"/>
      <c r="C718" s="17" t="n"/>
      <c r="D718" s="17" t="n"/>
      <c r="E718" s="18" t="n"/>
      <c r="F718" s="17" t="n"/>
      <c r="G718" s="17" t="n"/>
      <c r="H718" s="20">
        <f>IF(OR(F718="",G718=""),"",G718-F718)</f>
        <v/>
      </c>
      <c r="I718" s="20">
        <f>IF(H718="","",IF(H718=0,"Yes","Investigate"))</f>
        <v/>
      </c>
      <c r="J718" s="17" t="n"/>
      <c r="K718" s="17" t="n"/>
    </row>
    <row r="719">
      <c r="A719" s="17" t="n"/>
      <c r="B719" s="17" t="n"/>
      <c r="C719" s="17" t="n"/>
      <c r="D719" s="17" t="n"/>
      <c r="E719" s="18" t="n"/>
      <c r="F719" s="17" t="n"/>
      <c r="G719" s="17" t="n"/>
      <c r="H719" s="20">
        <f>IF(OR(F719="",G719=""),"",G719-F719)</f>
        <v/>
      </c>
      <c r="I719" s="20">
        <f>IF(H719="","",IF(H719=0,"Yes","Investigate"))</f>
        <v/>
      </c>
      <c r="J719" s="17" t="n"/>
      <c r="K719" s="17" t="n"/>
    </row>
    <row r="720">
      <c r="A720" s="17" t="n"/>
      <c r="B720" s="17" t="n"/>
      <c r="C720" s="17" t="n"/>
      <c r="D720" s="17" t="n"/>
      <c r="E720" s="18" t="n"/>
      <c r="F720" s="17" t="n"/>
      <c r="G720" s="17" t="n"/>
      <c r="H720" s="20">
        <f>IF(OR(F720="",G720=""),"",G720-F720)</f>
        <v/>
      </c>
      <c r="I720" s="20">
        <f>IF(H720="","",IF(H720=0,"Yes","Investigate"))</f>
        <v/>
      </c>
      <c r="J720" s="17" t="n"/>
      <c r="K720" s="17" t="n"/>
    </row>
    <row r="721">
      <c r="A721" s="17" t="n"/>
      <c r="B721" s="17" t="n"/>
      <c r="C721" s="17" t="n"/>
      <c r="D721" s="17" t="n"/>
      <c r="E721" s="18" t="n"/>
      <c r="F721" s="17" t="n"/>
      <c r="G721" s="17" t="n"/>
      <c r="H721" s="20">
        <f>IF(OR(F721="",G721=""),"",G721-F721)</f>
        <v/>
      </c>
      <c r="I721" s="20">
        <f>IF(H721="","",IF(H721=0,"Yes","Investigate"))</f>
        <v/>
      </c>
      <c r="J721" s="17" t="n"/>
      <c r="K721" s="17" t="n"/>
    </row>
    <row r="722">
      <c r="A722" s="17" t="n"/>
      <c r="B722" s="17" t="n"/>
      <c r="C722" s="17" t="n"/>
      <c r="D722" s="17" t="n"/>
      <c r="E722" s="18" t="n"/>
      <c r="F722" s="17" t="n"/>
      <c r="G722" s="17" t="n"/>
      <c r="H722" s="20">
        <f>IF(OR(F722="",G722=""),"",G722-F722)</f>
        <v/>
      </c>
      <c r="I722" s="20">
        <f>IF(H722="","",IF(H722=0,"Yes","Investigate"))</f>
        <v/>
      </c>
      <c r="J722" s="17" t="n"/>
      <c r="K722" s="17" t="n"/>
    </row>
    <row r="723">
      <c r="A723" s="17" t="n"/>
      <c r="B723" s="17" t="n"/>
      <c r="C723" s="17" t="n"/>
      <c r="D723" s="17" t="n"/>
      <c r="E723" s="18" t="n"/>
      <c r="F723" s="17" t="n"/>
      <c r="G723" s="17" t="n"/>
      <c r="H723" s="20">
        <f>IF(OR(F723="",G723=""),"",G723-F723)</f>
        <v/>
      </c>
      <c r="I723" s="20">
        <f>IF(H723="","",IF(H723=0,"Yes","Investigate"))</f>
        <v/>
      </c>
      <c r="J723" s="17" t="n"/>
      <c r="K723" s="17" t="n"/>
    </row>
    <row r="724">
      <c r="A724" s="17" t="n"/>
      <c r="B724" s="17" t="n"/>
      <c r="C724" s="17" t="n"/>
      <c r="D724" s="17" t="n"/>
      <c r="E724" s="18" t="n"/>
      <c r="F724" s="17" t="n"/>
      <c r="G724" s="17" t="n"/>
      <c r="H724" s="20">
        <f>IF(OR(F724="",G724=""),"",G724-F724)</f>
        <v/>
      </c>
      <c r="I724" s="20">
        <f>IF(H724="","",IF(H724=0,"Yes","Investigate"))</f>
        <v/>
      </c>
      <c r="J724" s="17" t="n"/>
      <c r="K724" s="17" t="n"/>
    </row>
    <row r="725">
      <c r="A725" s="17" t="n"/>
      <c r="B725" s="17" t="n"/>
      <c r="C725" s="17" t="n"/>
      <c r="D725" s="17" t="n"/>
      <c r="E725" s="18" t="n"/>
      <c r="F725" s="17" t="n"/>
      <c r="G725" s="17" t="n"/>
      <c r="H725" s="20">
        <f>IF(OR(F725="",G725=""),"",G725-F725)</f>
        <v/>
      </c>
      <c r="I725" s="20">
        <f>IF(H725="","",IF(H725=0,"Yes","Investigate"))</f>
        <v/>
      </c>
      <c r="J725" s="17" t="n"/>
      <c r="K725" s="17" t="n"/>
    </row>
    <row r="726">
      <c r="A726" s="17" t="n"/>
      <c r="B726" s="17" t="n"/>
      <c r="C726" s="17" t="n"/>
      <c r="D726" s="17" t="n"/>
      <c r="E726" s="18" t="n"/>
      <c r="F726" s="17" t="n"/>
      <c r="G726" s="17" t="n"/>
      <c r="H726" s="20">
        <f>IF(OR(F726="",G726=""),"",G726-F726)</f>
        <v/>
      </c>
      <c r="I726" s="20">
        <f>IF(H726="","",IF(H726=0,"Yes","Investigate"))</f>
        <v/>
      </c>
      <c r="J726" s="17" t="n"/>
      <c r="K726" s="17" t="n"/>
    </row>
    <row r="727">
      <c r="A727" s="17" t="n"/>
      <c r="B727" s="17" t="n"/>
      <c r="C727" s="17" t="n"/>
      <c r="D727" s="17" t="n"/>
      <c r="E727" s="18" t="n"/>
      <c r="F727" s="17" t="n"/>
      <c r="G727" s="17" t="n"/>
      <c r="H727" s="20">
        <f>IF(OR(F727="",G727=""),"",G727-F727)</f>
        <v/>
      </c>
      <c r="I727" s="20">
        <f>IF(H727="","",IF(H727=0,"Yes","Investigate"))</f>
        <v/>
      </c>
      <c r="J727" s="17" t="n"/>
      <c r="K727" s="17" t="n"/>
    </row>
    <row r="728">
      <c r="A728" s="17" t="n"/>
      <c r="B728" s="17" t="n"/>
      <c r="C728" s="17" t="n"/>
      <c r="D728" s="17" t="n"/>
      <c r="E728" s="18" t="n"/>
      <c r="F728" s="17" t="n"/>
      <c r="G728" s="17" t="n"/>
      <c r="H728" s="20">
        <f>IF(OR(F728="",G728=""),"",G728-F728)</f>
        <v/>
      </c>
      <c r="I728" s="20">
        <f>IF(H728="","",IF(H728=0,"Yes","Investigate"))</f>
        <v/>
      </c>
      <c r="J728" s="17" t="n"/>
      <c r="K728" s="17" t="n"/>
    </row>
    <row r="729">
      <c r="A729" s="17" t="n"/>
      <c r="B729" s="17" t="n"/>
      <c r="C729" s="17" t="n"/>
      <c r="D729" s="17" t="n"/>
      <c r="E729" s="18" t="n"/>
      <c r="F729" s="17" t="n"/>
      <c r="G729" s="17" t="n"/>
      <c r="H729" s="20">
        <f>IF(OR(F729="",G729=""),"",G729-F729)</f>
        <v/>
      </c>
      <c r="I729" s="20">
        <f>IF(H729="","",IF(H729=0,"Yes","Investigate"))</f>
        <v/>
      </c>
      <c r="J729" s="17" t="n"/>
      <c r="K729" s="17" t="n"/>
    </row>
    <row r="730">
      <c r="A730" s="17" t="n"/>
      <c r="B730" s="17" t="n"/>
      <c r="C730" s="17" t="n"/>
      <c r="D730" s="17" t="n"/>
      <c r="E730" s="18" t="n"/>
      <c r="F730" s="17" t="n"/>
      <c r="G730" s="17" t="n"/>
      <c r="H730" s="20">
        <f>IF(OR(F730="",G730=""),"",G730-F730)</f>
        <v/>
      </c>
      <c r="I730" s="20">
        <f>IF(H730="","",IF(H730=0,"Yes","Investigate"))</f>
        <v/>
      </c>
      <c r="J730" s="17" t="n"/>
      <c r="K730" s="17" t="n"/>
    </row>
    <row r="731">
      <c r="A731" s="17" t="n"/>
      <c r="B731" s="17" t="n"/>
      <c r="C731" s="17" t="n"/>
      <c r="D731" s="17" t="n"/>
      <c r="E731" s="18" t="n"/>
      <c r="F731" s="17" t="n"/>
      <c r="G731" s="17" t="n"/>
      <c r="H731" s="20">
        <f>IF(OR(F731="",G731=""),"",G731-F731)</f>
        <v/>
      </c>
      <c r="I731" s="20">
        <f>IF(H731="","",IF(H731=0,"Yes","Investigate"))</f>
        <v/>
      </c>
      <c r="J731" s="17" t="n"/>
      <c r="K731" s="17" t="n"/>
    </row>
    <row r="732">
      <c r="A732" s="17" t="n"/>
      <c r="B732" s="17" t="n"/>
      <c r="C732" s="17" t="n"/>
      <c r="D732" s="17" t="n"/>
      <c r="E732" s="18" t="n"/>
      <c r="F732" s="17" t="n"/>
      <c r="G732" s="17" t="n"/>
      <c r="H732" s="20">
        <f>IF(OR(F732="",G732=""),"",G732-F732)</f>
        <v/>
      </c>
      <c r="I732" s="20">
        <f>IF(H732="","",IF(H732=0,"Yes","Investigate"))</f>
        <v/>
      </c>
      <c r="J732" s="17" t="n"/>
      <c r="K732" s="17" t="n"/>
    </row>
    <row r="733">
      <c r="A733" s="17" t="n"/>
      <c r="B733" s="17" t="n"/>
      <c r="C733" s="17" t="n"/>
      <c r="D733" s="17" t="n"/>
      <c r="E733" s="18" t="n"/>
      <c r="F733" s="17" t="n"/>
      <c r="G733" s="17" t="n"/>
      <c r="H733" s="20">
        <f>IF(OR(F733="",G733=""),"",G733-F733)</f>
        <v/>
      </c>
      <c r="I733" s="20">
        <f>IF(H733="","",IF(H733=0,"Yes","Investigate"))</f>
        <v/>
      </c>
      <c r="J733" s="17" t="n"/>
      <c r="K733" s="17" t="n"/>
    </row>
    <row r="734">
      <c r="A734" s="17" t="n"/>
      <c r="B734" s="17" t="n"/>
      <c r="C734" s="17" t="n"/>
      <c r="D734" s="17" t="n"/>
      <c r="E734" s="18" t="n"/>
      <c r="F734" s="17" t="n"/>
      <c r="G734" s="17" t="n"/>
      <c r="H734" s="20">
        <f>IF(OR(F734="",G734=""),"",G734-F734)</f>
        <v/>
      </c>
      <c r="I734" s="20">
        <f>IF(H734="","",IF(H734=0,"Yes","Investigate"))</f>
        <v/>
      </c>
      <c r="J734" s="17" t="n"/>
      <c r="K734" s="17" t="n"/>
    </row>
    <row r="735">
      <c r="A735" s="17" t="n"/>
      <c r="B735" s="17" t="n"/>
      <c r="C735" s="17" t="n"/>
      <c r="D735" s="17" t="n"/>
      <c r="E735" s="18" t="n"/>
      <c r="F735" s="17" t="n"/>
      <c r="G735" s="17" t="n"/>
      <c r="H735" s="20">
        <f>IF(OR(F735="",G735=""),"",G735-F735)</f>
        <v/>
      </c>
      <c r="I735" s="20">
        <f>IF(H735="","",IF(H735=0,"Yes","Investigate"))</f>
        <v/>
      </c>
      <c r="J735" s="17" t="n"/>
      <c r="K735" s="17" t="n"/>
    </row>
    <row r="736">
      <c r="A736" s="17" t="n"/>
      <c r="B736" s="17" t="n"/>
      <c r="C736" s="17" t="n"/>
      <c r="D736" s="17" t="n"/>
      <c r="E736" s="18" t="n"/>
      <c r="F736" s="17" t="n"/>
      <c r="G736" s="17" t="n"/>
      <c r="H736" s="20">
        <f>IF(OR(F736="",G736=""),"",G736-F736)</f>
        <v/>
      </c>
      <c r="I736" s="20">
        <f>IF(H736="","",IF(H736=0,"Yes","Investigate"))</f>
        <v/>
      </c>
      <c r="J736" s="17" t="n"/>
      <c r="K736" s="17" t="n"/>
    </row>
    <row r="737">
      <c r="A737" s="17" t="n"/>
      <c r="B737" s="17" t="n"/>
      <c r="C737" s="17" t="n"/>
      <c r="D737" s="17" t="n"/>
      <c r="E737" s="18" t="n"/>
      <c r="F737" s="17" t="n"/>
      <c r="G737" s="17" t="n"/>
      <c r="H737" s="20">
        <f>IF(OR(F737="",G737=""),"",G737-F737)</f>
        <v/>
      </c>
      <c r="I737" s="20">
        <f>IF(H737="","",IF(H737=0,"Yes","Investigate"))</f>
        <v/>
      </c>
      <c r="J737" s="17" t="n"/>
      <c r="K737" s="17" t="n"/>
    </row>
    <row r="738">
      <c r="A738" s="17" t="n"/>
      <c r="B738" s="17" t="n"/>
      <c r="C738" s="17" t="n"/>
      <c r="D738" s="17" t="n"/>
      <c r="E738" s="18" t="n"/>
      <c r="F738" s="17" t="n"/>
      <c r="G738" s="17" t="n"/>
      <c r="H738" s="20">
        <f>IF(OR(F738="",G738=""),"",G738-F738)</f>
        <v/>
      </c>
      <c r="I738" s="20">
        <f>IF(H738="","",IF(H738=0,"Yes","Investigate"))</f>
        <v/>
      </c>
      <c r="J738" s="17" t="n"/>
      <c r="K738" s="17" t="n"/>
    </row>
    <row r="739">
      <c r="A739" s="17" t="n"/>
      <c r="B739" s="17" t="n"/>
      <c r="C739" s="17" t="n"/>
      <c r="D739" s="17" t="n"/>
      <c r="E739" s="18" t="n"/>
      <c r="F739" s="17" t="n"/>
      <c r="G739" s="17" t="n"/>
      <c r="H739" s="20">
        <f>IF(OR(F739="",G739=""),"",G739-F739)</f>
        <v/>
      </c>
      <c r="I739" s="20">
        <f>IF(H739="","",IF(H739=0,"Yes","Investigate"))</f>
        <v/>
      </c>
      <c r="J739" s="17" t="n"/>
      <c r="K739" s="17" t="n"/>
    </row>
    <row r="740">
      <c r="A740" s="17" t="n"/>
      <c r="B740" s="17" t="n"/>
      <c r="C740" s="17" t="n"/>
      <c r="D740" s="17" t="n"/>
      <c r="E740" s="18" t="n"/>
      <c r="F740" s="17" t="n"/>
      <c r="G740" s="17" t="n"/>
      <c r="H740" s="20">
        <f>IF(OR(F740="",G740=""),"",G740-F740)</f>
        <v/>
      </c>
      <c r="I740" s="20">
        <f>IF(H740="","",IF(H740=0,"Yes","Investigate"))</f>
        <v/>
      </c>
      <c r="J740" s="17" t="n"/>
      <c r="K740" s="17" t="n"/>
    </row>
    <row r="741">
      <c r="A741" s="17" t="n"/>
      <c r="B741" s="17" t="n"/>
      <c r="C741" s="17" t="n"/>
      <c r="D741" s="17" t="n"/>
      <c r="E741" s="18" t="n"/>
      <c r="F741" s="17" t="n"/>
      <c r="G741" s="17" t="n"/>
      <c r="H741" s="20">
        <f>IF(OR(F741="",G741=""),"",G741-F741)</f>
        <v/>
      </c>
      <c r="I741" s="20">
        <f>IF(H741="","",IF(H741=0,"Yes","Investigate"))</f>
        <v/>
      </c>
      <c r="J741" s="17" t="n"/>
      <c r="K741" s="17" t="n"/>
    </row>
    <row r="742">
      <c r="A742" s="17" t="n"/>
      <c r="B742" s="17" t="n"/>
      <c r="C742" s="17" t="n"/>
      <c r="D742" s="17" t="n"/>
      <c r="E742" s="18" t="n"/>
      <c r="F742" s="17" t="n"/>
      <c r="G742" s="17" t="n"/>
      <c r="H742" s="20">
        <f>IF(OR(F742="",G742=""),"",G742-F742)</f>
        <v/>
      </c>
      <c r="I742" s="20">
        <f>IF(H742="","",IF(H742=0,"Yes","Investigate"))</f>
        <v/>
      </c>
      <c r="J742" s="17" t="n"/>
      <c r="K742" s="17" t="n"/>
    </row>
    <row r="743">
      <c r="A743" s="17" t="n"/>
      <c r="B743" s="17" t="n"/>
      <c r="C743" s="17" t="n"/>
      <c r="D743" s="17" t="n"/>
      <c r="E743" s="18" t="n"/>
      <c r="F743" s="17" t="n"/>
      <c r="G743" s="17" t="n"/>
      <c r="H743" s="20">
        <f>IF(OR(F743="",G743=""),"",G743-F743)</f>
        <v/>
      </c>
      <c r="I743" s="20">
        <f>IF(H743="","",IF(H743=0,"Yes","Investigate"))</f>
        <v/>
      </c>
      <c r="J743" s="17" t="n"/>
      <c r="K743" s="17" t="n"/>
    </row>
    <row r="744">
      <c r="A744" s="17" t="n"/>
      <c r="B744" s="17" t="n"/>
      <c r="C744" s="17" t="n"/>
      <c r="D744" s="17" t="n"/>
      <c r="E744" s="18" t="n"/>
      <c r="F744" s="17" t="n"/>
      <c r="G744" s="17" t="n"/>
      <c r="H744" s="20">
        <f>IF(OR(F744="",G744=""),"",G744-F744)</f>
        <v/>
      </c>
      <c r="I744" s="20">
        <f>IF(H744="","",IF(H744=0,"Yes","Investigate"))</f>
        <v/>
      </c>
      <c r="J744" s="17" t="n"/>
      <c r="K744" s="17" t="n"/>
    </row>
    <row r="745">
      <c r="A745" s="17" t="n"/>
      <c r="B745" s="17" t="n"/>
      <c r="C745" s="17" t="n"/>
      <c r="D745" s="17" t="n"/>
      <c r="E745" s="18" t="n"/>
      <c r="F745" s="17" t="n"/>
      <c r="G745" s="17" t="n"/>
      <c r="H745" s="20">
        <f>IF(OR(F745="",G745=""),"",G745-F745)</f>
        <v/>
      </c>
      <c r="I745" s="20">
        <f>IF(H745="","",IF(H745=0,"Yes","Investigate"))</f>
        <v/>
      </c>
      <c r="J745" s="17" t="n"/>
      <c r="K745" s="17" t="n"/>
    </row>
    <row r="746">
      <c r="A746" s="17" t="n"/>
      <c r="B746" s="17" t="n"/>
      <c r="C746" s="17" t="n"/>
      <c r="D746" s="17" t="n"/>
      <c r="E746" s="18" t="n"/>
      <c r="F746" s="17" t="n"/>
      <c r="G746" s="17" t="n"/>
      <c r="H746" s="20">
        <f>IF(OR(F746="",G746=""),"",G746-F746)</f>
        <v/>
      </c>
      <c r="I746" s="20">
        <f>IF(H746="","",IF(H746=0,"Yes","Investigate"))</f>
        <v/>
      </c>
      <c r="J746" s="17" t="n"/>
      <c r="K746" s="17" t="n"/>
    </row>
    <row r="747">
      <c r="A747" s="17" t="n"/>
      <c r="B747" s="17" t="n"/>
      <c r="C747" s="17" t="n"/>
      <c r="D747" s="17" t="n"/>
      <c r="E747" s="18" t="n"/>
      <c r="F747" s="17" t="n"/>
      <c r="G747" s="17" t="n"/>
      <c r="H747" s="20">
        <f>IF(OR(F747="",G747=""),"",G747-F747)</f>
        <v/>
      </c>
      <c r="I747" s="20">
        <f>IF(H747="","",IF(H747=0,"Yes","Investigate"))</f>
        <v/>
      </c>
      <c r="J747" s="17" t="n"/>
      <c r="K747" s="17" t="n"/>
    </row>
    <row r="748">
      <c r="A748" s="17" t="n"/>
      <c r="B748" s="17" t="n"/>
      <c r="C748" s="17" t="n"/>
      <c r="D748" s="17" t="n"/>
      <c r="E748" s="18" t="n"/>
      <c r="F748" s="17" t="n"/>
      <c r="G748" s="17" t="n"/>
      <c r="H748" s="20">
        <f>IF(OR(F748="",G748=""),"",G748-F748)</f>
        <v/>
      </c>
      <c r="I748" s="20">
        <f>IF(H748="","",IF(H748=0,"Yes","Investigate"))</f>
        <v/>
      </c>
      <c r="J748" s="17" t="n"/>
      <c r="K748" s="17" t="n"/>
    </row>
    <row r="749">
      <c r="A749" s="17" t="n"/>
      <c r="B749" s="17" t="n"/>
      <c r="C749" s="17" t="n"/>
      <c r="D749" s="17" t="n"/>
      <c r="E749" s="18" t="n"/>
      <c r="F749" s="17" t="n"/>
      <c r="G749" s="17" t="n"/>
      <c r="H749" s="20">
        <f>IF(OR(F749="",G749=""),"",G749-F749)</f>
        <v/>
      </c>
      <c r="I749" s="20">
        <f>IF(H749="","",IF(H749=0,"Yes","Investigate"))</f>
        <v/>
      </c>
      <c r="J749" s="17" t="n"/>
      <c r="K749" s="17" t="n"/>
    </row>
    <row r="750">
      <c r="A750" s="17" t="n"/>
      <c r="B750" s="17" t="n"/>
      <c r="C750" s="17" t="n"/>
      <c r="D750" s="17" t="n"/>
      <c r="E750" s="18" t="n"/>
      <c r="F750" s="17" t="n"/>
      <c r="G750" s="17" t="n"/>
      <c r="H750" s="20">
        <f>IF(OR(F750="",G750=""),"",G750-F750)</f>
        <v/>
      </c>
      <c r="I750" s="20">
        <f>IF(H750="","",IF(H750=0,"Yes","Investigate"))</f>
        <v/>
      </c>
      <c r="J750" s="17" t="n"/>
      <c r="K750" s="17" t="n"/>
    </row>
    <row r="751">
      <c r="A751" s="17" t="n"/>
      <c r="B751" s="17" t="n"/>
      <c r="C751" s="17" t="n"/>
      <c r="D751" s="17" t="n"/>
      <c r="E751" s="18" t="n"/>
      <c r="F751" s="17" t="n"/>
      <c r="G751" s="17" t="n"/>
      <c r="H751" s="20">
        <f>IF(OR(F751="",G751=""),"",G751-F751)</f>
        <v/>
      </c>
      <c r="I751" s="20">
        <f>IF(H751="","",IF(H751=0,"Yes","Investigate"))</f>
        <v/>
      </c>
      <c r="J751" s="17" t="n"/>
      <c r="K751" s="17" t="n"/>
    </row>
    <row r="752">
      <c r="A752" s="17" t="n"/>
      <c r="B752" s="17" t="n"/>
      <c r="C752" s="17" t="n"/>
      <c r="D752" s="17" t="n"/>
      <c r="E752" s="18" t="n"/>
      <c r="F752" s="17" t="n"/>
      <c r="G752" s="17" t="n"/>
      <c r="H752" s="20">
        <f>IF(OR(F752="",G752=""),"",G752-F752)</f>
        <v/>
      </c>
      <c r="I752" s="20">
        <f>IF(H752="","",IF(H752=0,"Yes","Investigate"))</f>
        <v/>
      </c>
      <c r="J752" s="17" t="n"/>
      <c r="K752" s="17" t="n"/>
    </row>
    <row r="753">
      <c r="A753" s="17" t="n"/>
      <c r="B753" s="17" t="n"/>
      <c r="C753" s="17" t="n"/>
      <c r="D753" s="17" t="n"/>
      <c r="E753" s="18" t="n"/>
      <c r="F753" s="17" t="n"/>
      <c r="G753" s="17" t="n"/>
      <c r="H753" s="20">
        <f>IF(OR(F753="",G753=""),"",G753-F753)</f>
        <v/>
      </c>
      <c r="I753" s="20">
        <f>IF(H753="","",IF(H753=0,"Yes","Investigate"))</f>
        <v/>
      </c>
      <c r="J753" s="17" t="n"/>
      <c r="K753" s="17" t="n"/>
    </row>
    <row r="754">
      <c r="A754" s="17" t="n"/>
      <c r="B754" s="17" t="n"/>
      <c r="C754" s="17" t="n"/>
      <c r="D754" s="17" t="n"/>
      <c r="E754" s="18" t="n"/>
      <c r="F754" s="17" t="n"/>
      <c r="G754" s="17" t="n"/>
      <c r="H754" s="20">
        <f>IF(OR(F754="",G754=""),"",G754-F754)</f>
        <v/>
      </c>
      <c r="I754" s="20">
        <f>IF(H754="","",IF(H754=0,"Yes","Investigate"))</f>
        <v/>
      </c>
      <c r="J754" s="17" t="n"/>
      <c r="K754" s="17" t="n"/>
    </row>
    <row r="755">
      <c r="A755" s="17" t="n"/>
      <c r="B755" s="17" t="n"/>
      <c r="C755" s="17" t="n"/>
      <c r="D755" s="17" t="n"/>
      <c r="E755" s="18" t="n"/>
      <c r="F755" s="17" t="n"/>
      <c r="G755" s="17" t="n"/>
      <c r="H755" s="20">
        <f>IF(OR(F755="",G755=""),"",G755-F755)</f>
        <v/>
      </c>
      <c r="I755" s="20">
        <f>IF(H755="","",IF(H755=0,"Yes","Investigate"))</f>
        <v/>
      </c>
      <c r="J755" s="17" t="n"/>
      <c r="K755" s="17" t="n"/>
    </row>
    <row r="756">
      <c r="A756" s="17" t="n"/>
      <c r="B756" s="17" t="n"/>
      <c r="C756" s="17" t="n"/>
      <c r="D756" s="17" t="n"/>
      <c r="E756" s="18" t="n"/>
      <c r="F756" s="17" t="n"/>
      <c r="G756" s="17" t="n"/>
      <c r="H756" s="20">
        <f>IF(OR(F756="",G756=""),"",G756-F756)</f>
        <v/>
      </c>
      <c r="I756" s="20">
        <f>IF(H756="","",IF(H756=0,"Yes","Investigate"))</f>
        <v/>
      </c>
      <c r="J756" s="17" t="n"/>
      <c r="K756" s="17" t="n"/>
    </row>
    <row r="757">
      <c r="A757" s="17" t="n"/>
      <c r="B757" s="17" t="n"/>
      <c r="C757" s="17" t="n"/>
      <c r="D757" s="17" t="n"/>
      <c r="E757" s="18" t="n"/>
      <c r="F757" s="17" t="n"/>
      <c r="G757" s="17" t="n"/>
      <c r="H757" s="20">
        <f>IF(OR(F757="",G757=""),"",G757-F757)</f>
        <v/>
      </c>
      <c r="I757" s="20">
        <f>IF(H757="","",IF(H757=0,"Yes","Investigate"))</f>
        <v/>
      </c>
      <c r="J757" s="17" t="n"/>
      <c r="K757" s="17" t="n"/>
    </row>
    <row r="758">
      <c r="A758" s="17" t="n"/>
      <c r="B758" s="17" t="n"/>
      <c r="C758" s="17" t="n"/>
      <c r="D758" s="17" t="n"/>
      <c r="E758" s="18" t="n"/>
      <c r="F758" s="17" t="n"/>
      <c r="G758" s="17" t="n"/>
      <c r="H758" s="20">
        <f>IF(OR(F758="",G758=""),"",G758-F758)</f>
        <v/>
      </c>
      <c r="I758" s="20">
        <f>IF(H758="","",IF(H758=0,"Yes","Investigate"))</f>
        <v/>
      </c>
      <c r="J758" s="17" t="n"/>
      <c r="K758" s="17" t="n"/>
    </row>
    <row r="759">
      <c r="A759" s="17" t="n"/>
      <c r="B759" s="17" t="n"/>
      <c r="C759" s="17" t="n"/>
      <c r="D759" s="17" t="n"/>
      <c r="E759" s="18" t="n"/>
      <c r="F759" s="17" t="n"/>
      <c r="G759" s="17" t="n"/>
      <c r="H759" s="20">
        <f>IF(OR(F759="",G759=""),"",G759-F759)</f>
        <v/>
      </c>
      <c r="I759" s="20">
        <f>IF(H759="","",IF(H759=0,"Yes","Investigate"))</f>
        <v/>
      </c>
      <c r="J759" s="17" t="n"/>
      <c r="K759" s="17" t="n"/>
    </row>
    <row r="760">
      <c r="A760" s="17" t="n"/>
      <c r="B760" s="17" t="n"/>
      <c r="C760" s="17" t="n"/>
      <c r="D760" s="17" t="n"/>
      <c r="E760" s="18" t="n"/>
      <c r="F760" s="17" t="n"/>
      <c r="G760" s="17" t="n"/>
      <c r="H760" s="20">
        <f>IF(OR(F760="",G760=""),"",G760-F760)</f>
        <v/>
      </c>
      <c r="I760" s="20">
        <f>IF(H760="","",IF(H760=0,"Yes","Investigate"))</f>
        <v/>
      </c>
      <c r="J760" s="17" t="n"/>
      <c r="K760" s="17" t="n"/>
    </row>
    <row r="761">
      <c r="A761" s="17" t="n"/>
      <c r="B761" s="17" t="n"/>
      <c r="C761" s="17" t="n"/>
      <c r="D761" s="17" t="n"/>
      <c r="E761" s="18" t="n"/>
      <c r="F761" s="17" t="n"/>
      <c r="G761" s="17" t="n"/>
      <c r="H761" s="20">
        <f>IF(OR(F761="",G761=""),"",G761-F761)</f>
        <v/>
      </c>
      <c r="I761" s="20">
        <f>IF(H761="","",IF(H761=0,"Yes","Investigate"))</f>
        <v/>
      </c>
      <c r="J761" s="17" t="n"/>
      <c r="K761" s="17" t="n"/>
    </row>
    <row r="762">
      <c r="A762" s="17" t="n"/>
      <c r="B762" s="17" t="n"/>
      <c r="C762" s="17" t="n"/>
      <c r="D762" s="17" t="n"/>
      <c r="E762" s="18" t="n"/>
      <c r="F762" s="17" t="n"/>
      <c r="G762" s="17" t="n"/>
      <c r="H762" s="20">
        <f>IF(OR(F762="",G762=""),"",G762-F762)</f>
        <v/>
      </c>
      <c r="I762" s="20">
        <f>IF(H762="","",IF(H762=0,"Yes","Investigate"))</f>
        <v/>
      </c>
      <c r="J762" s="17" t="n"/>
      <c r="K762" s="17" t="n"/>
    </row>
    <row r="763">
      <c r="A763" s="17" t="n"/>
      <c r="B763" s="17" t="n"/>
      <c r="C763" s="17" t="n"/>
      <c r="D763" s="17" t="n"/>
      <c r="E763" s="18" t="n"/>
      <c r="F763" s="17" t="n"/>
      <c r="G763" s="17" t="n"/>
      <c r="H763" s="20">
        <f>IF(OR(F763="",G763=""),"",G763-F763)</f>
        <v/>
      </c>
      <c r="I763" s="20">
        <f>IF(H763="","",IF(H763=0,"Yes","Investigate"))</f>
        <v/>
      </c>
      <c r="J763" s="17" t="n"/>
      <c r="K763" s="17" t="n"/>
    </row>
    <row r="764">
      <c r="A764" s="17" t="n"/>
      <c r="B764" s="17" t="n"/>
      <c r="C764" s="17" t="n"/>
      <c r="D764" s="17" t="n"/>
      <c r="E764" s="18" t="n"/>
      <c r="F764" s="17" t="n"/>
      <c r="G764" s="17" t="n"/>
      <c r="H764" s="20">
        <f>IF(OR(F764="",G764=""),"",G764-F764)</f>
        <v/>
      </c>
      <c r="I764" s="20">
        <f>IF(H764="","",IF(H764=0,"Yes","Investigate"))</f>
        <v/>
      </c>
      <c r="J764" s="17" t="n"/>
      <c r="K764" s="17" t="n"/>
    </row>
    <row r="765">
      <c r="A765" s="17" t="n"/>
      <c r="B765" s="17" t="n"/>
      <c r="C765" s="17" t="n"/>
      <c r="D765" s="17" t="n"/>
      <c r="E765" s="18" t="n"/>
      <c r="F765" s="17" t="n"/>
      <c r="G765" s="17" t="n"/>
      <c r="H765" s="20">
        <f>IF(OR(F765="",G765=""),"",G765-F765)</f>
        <v/>
      </c>
      <c r="I765" s="20">
        <f>IF(H765="","",IF(H765=0,"Yes","Investigate"))</f>
        <v/>
      </c>
      <c r="J765" s="17" t="n"/>
      <c r="K765" s="17" t="n"/>
    </row>
    <row r="766">
      <c r="A766" s="17" t="n"/>
      <c r="B766" s="17" t="n"/>
      <c r="C766" s="17" t="n"/>
      <c r="D766" s="17" t="n"/>
      <c r="E766" s="18" t="n"/>
      <c r="F766" s="17" t="n"/>
      <c r="G766" s="17" t="n"/>
      <c r="H766" s="20">
        <f>IF(OR(F766="",G766=""),"",G766-F766)</f>
        <v/>
      </c>
      <c r="I766" s="20">
        <f>IF(H766="","",IF(H766=0,"Yes","Investigate"))</f>
        <v/>
      </c>
      <c r="J766" s="17" t="n"/>
      <c r="K766" s="17" t="n"/>
    </row>
    <row r="767">
      <c r="A767" s="17" t="n"/>
      <c r="B767" s="17" t="n"/>
      <c r="C767" s="17" t="n"/>
      <c r="D767" s="17" t="n"/>
      <c r="E767" s="18" t="n"/>
      <c r="F767" s="17" t="n"/>
      <c r="G767" s="17" t="n"/>
      <c r="H767" s="20">
        <f>IF(OR(F767="",G767=""),"",G767-F767)</f>
        <v/>
      </c>
      <c r="I767" s="20">
        <f>IF(H767="","",IF(H767=0,"Yes","Investigate"))</f>
        <v/>
      </c>
      <c r="J767" s="17" t="n"/>
      <c r="K767" s="17" t="n"/>
    </row>
    <row r="768">
      <c r="A768" s="17" t="n"/>
      <c r="B768" s="17" t="n"/>
      <c r="C768" s="17" t="n"/>
      <c r="D768" s="17" t="n"/>
      <c r="E768" s="18" t="n"/>
      <c r="F768" s="17" t="n"/>
      <c r="G768" s="17" t="n"/>
      <c r="H768" s="20">
        <f>IF(OR(F768="",G768=""),"",G768-F768)</f>
        <v/>
      </c>
      <c r="I768" s="20">
        <f>IF(H768="","",IF(H768=0,"Yes","Investigate"))</f>
        <v/>
      </c>
      <c r="J768" s="17" t="n"/>
      <c r="K768" s="17" t="n"/>
    </row>
    <row r="769">
      <c r="A769" s="17" t="n"/>
      <c r="B769" s="17" t="n"/>
      <c r="C769" s="17" t="n"/>
      <c r="D769" s="17" t="n"/>
      <c r="E769" s="18" t="n"/>
      <c r="F769" s="17" t="n"/>
      <c r="G769" s="17" t="n"/>
      <c r="H769" s="20">
        <f>IF(OR(F769="",G769=""),"",G769-F769)</f>
        <v/>
      </c>
      <c r="I769" s="20">
        <f>IF(H769="","",IF(H769=0,"Yes","Investigate"))</f>
        <v/>
      </c>
      <c r="J769" s="17" t="n"/>
      <c r="K769" s="17" t="n"/>
    </row>
    <row r="770">
      <c r="A770" s="17" t="n"/>
      <c r="B770" s="17" t="n"/>
      <c r="C770" s="17" t="n"/>
      <c r="D770" s="17" t="n"/>
      <c r="E770" s="18" t="n"/>
      <c r="F770" s="17" t="n"/>
      <c r="G770" s="17" t="n"/>
      <c r="H770" s="20">
        <f>IF(OR(F770="",G770=""),"",G770-F770)</f>
        <v/>
      </c>
      <c r="I770" s="20">
        <f>IF(H770="","",IF(H770=0,"Yes","Investigate"))</f>
        <v/>
      </c>
      <c r="J770" s="17" t="n"/>
      <c r="K770" s="17" t="n"/>
    </row>
    <row r="771">
      <c r="A771" s="17" t="n"/>
      <c r="B771" s="17" t="n"/>
      <c r="C771" s="17" t="n"/>
      <c r="D771" s="17" t="n"/>
      <c r="E771" s="18" t="n"/>
      <c r="F771" s="17" t="n"/>
      <c r="G771" s="17" t="n"/>
      <c r="H771" s="20">
        <f>IF(OR(F771="",G771=""),"",G771-F771)</f>
        <v/>
      </c>
      <c r="I771" s="20">
        <f>IF(H771="","",IF(H771=0,"Yes","Investigate"))</f>
        <v/>
      </c>
      <c r="J771" s="17" t="n"/>
      <c r="K771" s="17" t="n"/>
    </row>
    <row r="772">
      <c r="A772" s="17" t="n"/>
      <c r="B772" s="17" t="n"/>
      <c r="C772" s="17" t="n"/>
      <c r="D772" s="17" t="n"/>
      <c r="E772" s="18" t="n"/>
      <c r="F772" s="17" t="n"/>
      <c r="G772" s="17" t="n"/>
      <c r="H772" s="20">
        <f>IF(OR(F772="",G772=""),"",G772-F772)</f>
        <v/>
      </c>
      <c r="I772" s="20">
        <f>IF(H772="","",IF(H772=0,"Yes","Investigate"))</f>
        <v/>
      </c>
      <c r="J772" s="17" t="n"/>
      <c r="K772" s="17" t="n"/>
    </row>
    <row r="773">
      <c r="A773" s="17" t="n"/>
      <c r="B773" s="17" t="n"/>
      <c r="C773" s="17" t="n"/>
      <c r="D773" s="17" t="n"/>
      <c r="E773" s="18" t="n"/>
      <c r="F773" s="17" t="n"/>
      <c r="G773" s="17" t="n"/>
      <c r="H773" s="20">
        <f>IF(OR(F773="",G773=""),"",G773-F773)</f>
        <v/>
      </c>
      <c r="I773" s="20">
        <f>IF(H773="","",IF(H773=0,"Yes","Investigate"))</f>
        <v/>
      </c>
      <c r="J773" s="17" t="n"/>
      <c r="K773" s="17" t="n"/>
    </row>
    <row r="774">
      <c r="A774" s="17" t="n"/>
      <c r="B774" s="17" t="n"/>
      <c r="C774" s="17" t="n"/>
      <c r="D774" s="17" t="n"/>
      <c r="E774" s="18" t="n"/>
      <c r="F774" s="17" t="n"/>
      <c r="G774" s="17" t="n"/>
      <c r="H774" s="20">
        <f>IF(OR(F774="",G774=""),"",G774-F774)</f>
        <v/>
      </c>
      <c r="I774" s="20">
        <f>IF(H774="","",IF(H774=0,"Yes","Investigate"))</f>
        <v/>
      </c>
      <c r="J774" s="17" t="n"/>
      <c r="K774" s="17" t="n"/>
    </row>
    <row r="775">
      <c r="A775" s="17" t="n"/>
      <c r="B775" s="17" t="n"/>
      <c r="C775" s="17" t="n"/>
      <c r="D775" s="17" t="n"/>
      <c r="E775" s="18" t="n"/>
      <c r="F775" s="17" t="n"/>
      <c r="G775" s="17" t="n"/>
      <c r="H775" s="20">
        <f>IF(OR(F775="",G775=""),"",G775-F775)</f>
        <v/>
      </c>
      <c r="I775" s="20">
        <f>IF(H775="","",IF(H775=0,"Yes","Investigate"))</f>
        <v/>
      </c>
      <c r="J775" s="17" t="n"/>
      <c r="K775" s="17" t="n"/>
    </row>
    <row r="776">
      <c r="A776" s="17" t="n"/>
      <c r="B776" s="17" t="n"/>
      <c r="C776" s="17" t="n"/>
      <c r="D776" s="17" t="n"/>
      <c r="E776" s="18" t="n"/>
      <c r="F776" s="17" t="n"/>
      <c r="G776" s="17" t="n"/>
      <c r="H776" s="20">
        <f>IF(OR(F776="",G776=""),"",G776-F776)</f>
        <v/>
      </c>
      <c r="I776" s="20">
        <f>IF(H776="","",IF(H776=0,"Yes","Investigate"))</f>
        <v/>
      </c>
      <c r="J776" s="17" t="n"/>
      <c r="K776" s="17" t="n"/>
    </row>
    <row r="777">
      <c r="A777" s="17" t="n"/>
      <c r="B777" s="17" t="n"/>
      <c r="C777" s="17" t="n"/>
      <c r="D777" s="17" t="n"/>
      <c r="E777" s="18" t="n"/>
      <c r="F777" s="17" t="n"/>
      <c r="G777" s="17" t="n"/>
      <c r="H777" s="20">
        <f>IF(OR(F777="",G777=""),"",G777-F777)</f>
        <v/>
      </c>
      <c r="I777" s="20">
        <f>IF(H777="","",IF(H777=0,"Yes","Investigate"))</f>
        <v/>
      </c>
      <c r="J777" s="17" t="n"/>
      <c r="K777" s="17" t="n"/>
    </row>
    <row r="778">
      <c r="A778" s="17" t="n"/>
      <c r="B778" s="17" t="n"/>
      <c r="C778" s="17" t="n"/>
      <c r="D778" s="17" t="n"/>
      <c r="E778" s="18" t="n"/>
      <c r="F778" s="17" t="n"/>
      <c r="G778" s="17" t="n"/>
      <c r="H778" s="20">
        <f>IF(OR(F778="",G778=""),"",G778-F778)</f>
        <v/>
      </c>
      <c r="I778" s="20">
        <f>IF(H778="","",IF(H778=0,"Yes","Investigate"))</f>
        <v/>
      </c>
      <c r="J778" s="17" t="n"/>
      <c r="K778" s="17" t="n"/>
    </row>
    <row r="779">
      <c r="A779" s="17" t="n"/>
      <c r="B779" s="17" t="n"/>
      <c r="C779" s="17" t="n"/>
      <c r="D779" s="17" t="n"/>
      <c r="E779" s="18" t="n"/>
      <c r="F779" s="17" t="n"/>
      <c r="G779" s="17" t="n"/>
      <c r="H779" s="20">
        <f>IF(OR(F779="",G779=""),"",G779-F779)</f>
        <v/>
      </c>
      <c r="I779" s="20">
        <f>IF(H779="","",IF(H779=0,"Yes","Investigate"))</f>
        <v/>
      </c>
      <c r="J779" s="17" t="n"/>
      <c r="K779" s="17" t="n"/>
    </row>
    <row r="780">
      <c r="A780" s="17" t="n"/>
      <c r="B780" s="17" t="n"/>
      <c r="C780" s="17" t="n"/>
      <c r="D780" s="17" t="n"/>
      <c r="E780" s="18" t="n"/>
      <c r="F780" s="17" t="n"/>
      <c r="G780" s="17" t="n"/>
      <c r="H780" s="20">
        <f>IF(OR(F780="",G780=""),"",G780-F780)</f>
        <v/>
      </c>
      <c r="I780" s="20">
        <f>IF(H780="","",IF(H780=0,"Yes","Investigate"))</f>
        <v/>
      </c>
      <c r="J780" s="17" t="n"/>
      <c r="K780" s="17" t="n"/>
    </row>
    <row r="781">
      <c r="A781" s="17" t="n"/>
      <c r="B781" s="17" t="n"/>
      <c r="C781" s="17" t="n"/>
      <c r="D781" s="17" t="n"/>
      <c r="E781" s="18" t="n"/>
      <c r="F781" s="17" t="n"/>
      <c r="G781" s="17" t="n"/>
      <c r="H781" s="20">
        <f>IF(OR(F781="",G781=""),"",G781-F781)</f>
        <v/>
      </c>
      <c r="I781" s="20">
        <f>IF(H781="","",IF(H781=0,"Yes","Investigate"))</f>
        <v/>
      </c>
      <c r="J781" s="17" t="n"/>
      <c r="K781" s="17" t="n"/>
    </row>
    <row r="782">
      <c r="A782" s="17" t="n"/>
      <c r="B782" s="17" t="n"/>
      <c r="C782" s="17" t="n"/>
      <c r="D782" s="17" t="n"/>
      <c r="E782" s="18" t="n"/>
      <c r="F782" s="17" t="n"/>
      <c r="G782" s="17" t="n"/>
      <c r="H782" s="20">
        <f>IF(OR(F782="",G782=""),"",G782-F782)</f>
        <v/>
      </c>
      <c r="I782" s="20">
        <f>IF(H782="","",IF(H782=0,"Yes","Investigate"))</f>
        <v/>
      </c>
      <c r="J782" s="17" t="n"/>
      <c r="K782" s="17" t="n"/>
    </row>
    <row r="783">
      <c r="A783" s="17" t="n"/>
      <c r="B783" s="17" t="n"/>
      <c r="C783" s="17" t="n"/>
      <c r="D783" s="17" t="n"/>
      <c r="E783" s="18" t="n"/>
      <c r="F783" s="17" t="n"/>
      <c r="G783" s="17" t="n"/>
      <c r="H783" s="20">
        <f>IF(OR(F783="",G783=""),"",G783-F783)</f>
        <v/>
      </c>
      <c r="I783" s="20">
        <f>IF(H783="","",IF(H783=0,"Yes","Investigate"))</f>
        <v/>
      </c>
      <c r="J783" s="17" t="n"/>
      <c r="K783" s="17" t="n"/>
    </row>
    <row r="784">
      <c r="A784" s="17" t="n"/>
      <c r="B784" s="17" t="n"/>
      <c r="C784" s="17" t="n"/>
      <c r="D784" s="17" t="n"/>
      <c r="E784" s="18" t="n"/>
      <c r="F784" s="17" t="n"/>
      <c r="G784" s="17" t="n"/>
      <c r="H784" s="20">
        <f>IF(OR(F784="",G784=""),"",G784-F784)</f>
        <v/>
      </c>
      <c r="I784" s="20">
        <f>IF(H784="","",IF(H784=0,"Yes","Investigate"))</f>
        <v/>
      </c>
      <c r="J784" s="17" t="n"/>
      <c r="K784" s="17" t="n"/>
    </row>
    <row r="785">
      <c r="A785" s="17" t="n"/>
      <c r="B785" s="17" t="n"/>
      <c r="C785" s="17" t="n"/>
      <c r="D785" s="17" t="n"/>
      <c r="E785" s="18" t="n"/>
      <c r="F785" s="17" t="n"/>
      <c r="G785" s="17" t="n"/>
      <c r="H785" s="20">
        <f>IF(OR(F785="",G785=""),"",G785-F785)</f>
        <v/>
      </c>
      <c r="I785" s="20">
        <f>IF(H785="","",IF(H785=0,"Yes","Investigate"))</f>
        <v/>
      </c>
      <c r="J785" s="17" t="n"/>
      <c r="K785" s="17" t="n"/>
    </row>
    <row r="786">
      <c r="A786" s="17" t="n"/>
      <c r="B786" s="17" t="n"/>
      <c r="C786" s="17" t="n"/>
      <c r="D786" s="17" t="n"/>
      <c r="E786" s="18" t="n"/>
      <c r="F786" s="17" t="n"/>
      <c r="G786" s="17" t="n"/>
      <c r="H786" s="20">
        <f>IF(OR(F786="",G786=""),"",G786-F786)</f>
        <v/>
      </c>
      <c r="I786" s="20">
        <f>IF(H786="","",IF(H786=0,"Yes","Investigate"))</f>
        <v/>
      </c>
      <c r="J786" s="17" t="n"/>
      <c r="K786" s="17" t="n"/>
    </row>
    <row r="787">
      <c r="A787" s="17" t="n"/>
      <c r="B787" s="17" t="n"/>
      <c r="C787" s="17" t="n"/>
      <c r="D787" s="17" t="n"/>
      <c r="E787" s="18" t="n"/>
      <c r="F787" s="17" t="n"/>
      <c r="G787" s="17" t="n"/>
      <c r="H787" s="20">
        <f>IF(OR(F787="",G787=""),"",G787-F787)</f>
        <v/>
      </c>
      <c r="I787" s="20">
        <f>IF(H787="","",IF(H787=0,"Yes","Investigate"))</f>
        <v/>
      </c>
      <c r="J787" s="17" t="n"/>
      <c r="K787" s="17" t="n"/>
    </row>
    <row r="788">
      <c r="A788" s="17" t="n"/>
      <c r="B788" s="17" t="n"/>
      <c r="C788" s="17" t="n"/>
      <c r="D788" s="17" t="n"/>
      <c r="E788" s="18" t="n"/>
      <c r="F788" s="17" t="n"/>
      <c r="G788" s="17" t="n"/>
      <c r="H788" s="20">
        <f>IF(OR(F788="",G788=""),"",G788-F788)</f>
        <v/>
      </c>
      <c r="I788" s="20">
        <f>IF(H788="","",IF(H788=0,"Yes","Investigate"))</f>
        <v/>
      </c>
      <c r="J788" s="17" t="n"/>
      <c r="K788" s="17" t="n"/>
    </row>
    <row r="789">
      <c r="A789" s="17" t="n"/>
      <c r="B789" s="17" t="n"/>
      <c r="C789" s="17" t="n"/>
      <c r="D789" s="17" t="n"/>
      <c r="E789" s="18" t="n"/>
      <c r="F789" s="17" t="n"/>
      <c r="G789" s="17" t="n"/>
      <c r="H789" s="20">
        <f>IF(OR(F789="",G789=""),"",G789-F789)</f>
        <v/>
      </c>
      <c r="I789" s="20">
        <f>IF(H789="","",IF(H789=0,"Yes","Investigate"))</f>
        <v/>
      </c>
      <c r="J789" s="17" t="n"/>
      <c r="K789" s="17" t="n"/>
    </row>
    <row r="790">
      <c r="A790" s="17" t="n"/>
      <c r="B790" s="17" t="n"/>
      <c r="C790" s="17" t="n"/>
      <c r="D790" s="17" t="n"/>
      <c r="E790" s="18" t="n"/>
      <c r="F790" s="17" t="n"/>
      <c r="G790" s="17" t="n"/>
      <c r="H790" s="20">
        <f>IF(OR(F790="",G790=""),"",G790-F790)</f>
        <v/>
      </c>
      <c r="I790" s="20">
        <f>IF(H790="","",IF(H790=0,"Yes","Investigate"))</f>
        <v/>
      </c>
      <c r="J790" s="17" t="n"/>
      <c r="K790" s="17" t="n"/>
    </row>
    <row r="791">
      <c r="A791" s="17" t="n"/>
      <c r="B791" s="17" t="n"/>
      <c r="C791" s="17" t="n"/>
      <c r="D791" s="17" t="n"/>
      <c r="E791" s="18" t="n"/>
      <c r="F791" s="17" t="n"/>
      <c r="G791" s="17" t="n"/>
      <c r="H791" s="20">
        <f>IF(OR(F791="",G791=""),"",G791-F791)</f>
        <v/>
      </c>
      <c r="I791" s="20">
        <f>IF(H791="","",IF(H791=0,"Yes","Investigate"))</f>
        <v/>
      </c>
      <c r="J791" s="17" t="n"/>
      <c r="K791" s="17" t="n"/>
    </row>
    <row r="792">
      <c r="A792" s="17" t="n"/>
      <c r="B792" s="17" t="n"/>
      <c r="C792" s="17" t="n"/>
      <c r="D792" s="17" t="n"/>
      <c r="E792" s="18" t="n"/>
      <c r="F792" s="17" t="n"/>
      <c r="G792" s="17" t="n"/>
      <c r="H792" s="20">
        <f>IF(OR(F792="",G792=""),"",G792-F792)</f>
        <v/>
      </c>
      <c r="I792" s="20">
        <f>IF(H792="","",IF(H792=0,"Yes","Investigate"))</f>
        <v/>
      </c>
      <c r="J792" s="17" t="n"/>
      <c r="K792" s="17" t="n"/>
    </row>
    <row r="793">
      <c r="A793" s="17" t="n"/>
      <c r="B793" s="17" t="n"/>
      <c r="C793" s="17" t="n"/>
      <c r="D793" s="17" t="n"/>
      <c r="E793" s="18" t="n"/>
      <c r="F793" s="17" t="n"/>
      <c r="G793" s="17" t="n"/>
      <c r="H793" s="20">
        <f>IF(OR(F793="",G793=""),"",G793-F793)</f>
        <v/>
      </c>
      <c r="I793" s="20">
        <f>IF(H793="","",IF(H793=0,"Yes","Investigate"))</f>
        <v/>
      </c>
      <c r="J793" s="17" t="n"/>
      <c r="K793" s="17" t="n"/>
    </row>
    <row r="794">
      <c r="A794" s="17" t="n"/>
      <c r="B794" s="17" t="n"/>
      <c r="C794" s="17" t="n"/>
      <c r="D794" s="17" t="n"/>
      <c r="E794" s="18" t="n"/>
      <c r="F794" s="17" t="n"/>
      <c r="G794" s="17" t="n"/>
      <c r="H794" s="20">
        <f>IF(OR(F794="",G794=""),"",G794-F794)</f>
        <v/>
      </c>
      <c r="I794" s="20">
        <f>IF(H794="","",IF(H794=0,"Yes","Investigate"))</f>
        <v/>
      </c>
      <c r="J794" s="17" t="n"/>
      <c r="K794" s="17" t="n"/>
    </row>
    <row r="795">
      <c r="A795" s="17" t="n"/>
      <c r="B795" s="17" t="n"/>
      <c r="C795" s="17" t="n"/>
      <c r="D795" s="17" t="n"/>
      <c r="E795" s="18" t="n"/>
      <c r="F795" s="17" t="n"/>
      <c r="G795" s="17" t="n"/>
      <c r="H795" s="20">
        <f>IF(OR(F795="",G795=""),"",G795-F795)</f>
        <v/>
      </c>
      <c r="I795" s="20">
        <f>IF(H795="","",IF(H795=0,"Yes","Investigate"))</f>
        <v/>
      </c>
      <c r="J795" s="17" t="n"/>
      <c r="K795" s="17" t="n"/>
    </row>
    <row r="796">
      <c r="A796" s="17" t="n"/>
      <c r="B796" s="17" t="n"/>
      <c r="C796" s="17" t="n"/>
      <c r="D796" s="17" t="n"/>
      <c r="E796" s="18" t="n"/>
      <c r="F796" s="17" t="n"/>
      <c r="G796" s="17" t="n"/>
      <c r="H796" s="20">
        <f>IF(OR(F796="",G796=""),"",G796-F796)</f>
        <v/>
      </c>
      <c r="I796" s="20">
        <f>IF(H796="","",IF(H796=0,"Yes","Investigate"))</f>
        <v/>
      </c>
      <c r="J796" s="17" t="n"/>
      <c r="K796" s="17" t="n"/>
    </row>
    <row r="797">
      <c r="A797" s="17" t="n"/>
      <c r="B797" s="17" t="n"/>
      <c r="C797" s="17" t="n"/>
      <c r="D797" s="17" t="n"/>
      <c r="E797" s="18" t="n"/>
      <c r="F797" s="17" t="n"/>
      <c r="G797" s="17" t="n"/>
      <c r="H797" s="20">
        <f>IF(OR(F797="",G797=""),"",G797-F797)</f>
        <v/>
      </c>
      <c r="I797" s="20">
        <f>IF(H797="","",IF(H797=0,"Yes","Investigate"))</f>
        <v/>
      </c>
      <c r="J797" s="17" t="n"/>
      <c r="K797" s="17" t="n"/>
    </row>
    <row r="798">
      <c r="A798" s="17" t="n"/>
      <c r="B798" s="17" t="n"/>
      <c r="C798" s="17" t="n"/>
      <c r="D798" s="17" t="n"/>
      <c r="E798" s="18" t="n"/>
      <c r="F798" s="17" t="n"/>
      <c r="G798" s="17" t="n"/>
      <c r="H798" s="20">
        <f>IF(OR(F798="",G798=""),"",G798-F798)</f>
        <v/>
      </c>
      <c r="I798" s="20">
        <f>IF(H798="","",IF(H798=0,"Yes","Investigate"))</f>
        <v/>
      </c>
      <c r="J798" s="17" t="n"/>
      <c r="K798" s="17" t="n"/>
    </row>
    <row r="799">
      <c r="A799" s="17" t="n"/>
      <c r="B799" s="17" t="n"/>
      <c r="C799" s="17" t="n"/>
      <c r="D799" s="17" t="n"/>
      <c r="E799" s="18" t="n"/>
      <c r="F799" s="17" t="n"/>
      <c r="G799" s="17" t="n"/>
      <c r="H799" s="20">
        <f>IF(OR(F799="",G799=""),"",G799-F799)</f>
        <v/>
      </c>
      <c r="I799" s="20">
        <f>IF(H799="","",IF(H799=0,"Yes","Investigate"))</f>
        <v/>
      </c>
      <c r="J799" s="17" t="n"/>
      <c r="K799" s="17" t="n"/>
    </row>
    <row r="800">
      <c r="A800" s="17" t="n"/>
      <c r="B800" s="17" t="n"/>
      <c r="C800" s="17" t="n"/>
      <c r="D800" s="17" t="n"/>
      <c r="E800" s="18" t="n"/>
      <c r="F800" s="17" t="n"/>
      <c r="G800" s="17" t="n"/>
      <c r="H800" s="20">
        <f>IF(OR(F800="",G800=""),"",G800-F800)</f>
        <v/>
      </c>
      <c r="I800" s="20">
        <f>IF(H800="","",IF(H800=0,"Yes","Investigate"))</f>
        <v/>
      </c>
      <c r="J800" s="17" t="n"/>
      <c r="K800" s="17" t="n"/>
    </row>
    <row r="801">
      <c r="A801" s="17" t="n"/>
      <c r="B801" s="17" t="n"/>
      <c r="C801" s="17" t="n"/>
      <c r="D801" s="17" t="n"/>
      <c r="E801" s="18" t="n"/>
      <c r="F801" s="17" t="n"/>
      <c r="G801" s="17" t="n"/>
      <c r="H801" s="20">
        <f>IF(OR(F801="",G801=""),"",G801-F801)</f>
        <v/>
      </c>
      <c r="I801" s="20">
        <f>IF(H801="","",IF(H801=0,"Yes","Investigate"))</f>
        <v/>
      </c>
      <c r="J801" s="17" t="n"/>
      <c r="K801" s="17" t="n"/>
    </row>
    <row r="802">
      <c r="A802" s="17" t="n"/>
      <c r="B802" s="17" t="n"/>
      <c r="C802" s="17" t="n"/>
      <c r="D802" s="17" t="n"/>
      <c r="E802" s="18" t="n"/>
      <c r="F802" s="17" t="n"/>
      <c r="G802" s="17" t="n"/>
      <c r="H802" s="20">
        <f>IF(OR(F802="",G802=""),"",G802-F802)</f>
        <v/>
      </c>
      <c r="I802" s="20">
        <f>IF(H802="","",IF(H802=0,"Yes","Investigate"))</f>
        <v/>
      </c>
      <c r="J802" s="17" t="n"/>
      <c r="K802" s="17" t="n"/>
    </row>
    <row r="803">
      <c r="A803" s="17" t="n"/>
      <c r="B803" s="17" t="n"/>
      <c r="C803" s="17" t="n"/>
      <c r="D803" s="17" t="n"/>
      <c r="E803" s="18" t="n"/>
      <c r="F803" s="17" t="n"/>
      <c r="G803" s="17" t="n"/>
      <c r="H803" s="20">
        <f>IF(OR(F803="",G803=""),"",G803-F803)</f>
        <v/>
      </c>
      <c r="I803" s="20">
        <f>IF(H803="","",IF(H803=0,"Yes","Investigate"))</f>
        <v/>
      </c>
      <c r="J803" s="17" t="n"/>
      <c r="K803" s="17" t="n"/>
    </row>
    <row r="804">
      <c r="A804" s="17" t="n"/>
      <c r="B804" s="17" t="n"/>
      <c r="C804" s="17" t="n"/>
      <c r="D804" s="17" t="n"/>
      <c r="E804" s="18" t="n"/>
      <c r="F804" s="17" t="n"/>
      <c r="G804" s="17" t="n"/>
      <c r="H804" s="20">
        <f>IF(OR(F804="",G804=""),"",G804-F804)</f>
        <v/>
      </c>
      <c r="I804" s="20">
        <f>IF(H804="","",IF(H804=0,"Yes","Investigate"))</f>
        <v/>
      </c>
      <c r="J804" s="17" t="n"/>
      <c r="K804" s="17" t="n"/>
    </row>
    <row r="805">
      <c r="A805" s="17" t="n"/>
      <c r="B805" s="17" t="n"/>
      <c r="C805" s="17" t="n"/>
      <c r="D805" s="17" t="n"/>
      <c r="E805" s="18" t="n"/>
      <c r="F805" s="17" t="n"/>
      <c r="G805" s="17" t="n"/>
      <c r="H805" s="20">
        <f>IF(OR(F805="",G805=""),"",G805-F805)</f>
        <v/>
      </c>
      <c r="I805" s="20">
        <f>IF(H805="","",IF(H805=0,"Yes","Investigate"))</f>
        <v/>
      </c>
      <c r="J805" s="17" t="n"/>
      <c r="K805" s="17" t="n"/>
    </row>
    <row r="806">
      <c r="A806" s="17" t="n"/>
      <c r="B806" s="17" t="n"/>
      <c r="C806" s="17" t="n"/>
      <c r="D806" s="17" t="n"/>
      <c r="E806" s="18" t="n"/>
      <c r="F806" s="17" t="n"/>
      <c r="G806" s="17" t="n"/>
      <c r="H806" s="20">
        <f>IF(OR(F806="",G806=""),"",G806-F806)</f>
        <v/>
      </c>
      <c r="I806" s="20">
        <f>IF(H806="","",IF(H806=0,"Yes","Investigate"))</f>
        <v/>
      </c>
      <c r="J806" s="17" t="n"/>
      <c r="K806" s="17" t="n"/>
    </row>
    <row r="807">
      <c r="A807" s="17" t="n"/>
      <c r="B807" s="17" t="n"/>
      <c r="C807" s="17" t="n"/>
      <c r="D807" s="17" t="n"/>
      <c r="E807" s="18" t="n"/>
      <c r="F807" s="17" t="n"/>
      <c r="G807" s="17" t="n"/>
      <c r="H807" s="20">
        <f>IF(OR(F807="",G807=""),"",G807-F807)</f>
        <v/>
      </c>
      <c r="I807" s="20">
        <f>IF(H807="","",IF(H807=0,"Yes","Investigate"))</f>
        <v/>
      </c>
      <c r="J807" s="17" t="n"/>
      <c r="K807" s="17" t="n"/>
    </row>
    <row r="808">
      <c r="A808" s="17" t="n"/>
      <c r="B808" s="17" t="n"/>
      <c r="C808" s="17" t="n"/>
      <c r="D808" s="17" t="n"/>
      <c r="E808" s="18" t="n"/>
      <c r="F808" s="17" t="n"/>
      <c r="G808" s="17" t="n"/>
      <c r="H808" s="20">
        <f>IF(OR(F808="",G808=""),"",G808-F808)</f>
        <v/>
      </c>
      <c r="I808" s="20">
        <f>IF(H808="","",IF(H808=0,"Yes","Investigate"))</f>
        <v/>
      </c>
      <c r="J808" s="17" t="n"/>
      <c r="K808" s="17" t="n"/>
    </row>
    <row r="809">
      <c r="A809" s="17" t="n"/>
      <c r="B809" s="17" t="n"/>
      <c r="C809" s="17" t="n"/>
      <c r="D809" s="17" t="n"/>
      <c r="E809" s="18" t="n"/>
      <c r="F809" s="17" t="n"/>
      <c r="G809" s="17" t="n"/>
      <c r="H809" s="20">
        <f>IF(OR(F809="",G809=""),"",G809-F809)</f>
        <v/>
      </c>
      <c r="I809" s="20">
        <f>IF(H809="","",IF(H809=0,"Yes","Investigate"))</f>
        <v/>
      </c>
      <c r="J809" s="17" t="n"/>
      <c r="K809" s="17" t="n"/>
    </row>
    <row r="810">
      <c r="A810" s="17" t="n"/>
      <c r="B810" s="17" t="n"/>
      <c r="C810" s="17" t="n"/>
      <c r="D810" s="17" t="n"/>
      <c r="E810" s="18" t="n"/>
      <c r="F810" s="17" t="n"/>
      <c r="G810" s="17" t="n"/>
      <c r="H810" s="20">
        <f>IF(OR(F810="",G810=""),"",G810-F810)</f>
        <v/>
      </c>
      <c r="I810" s="20">
        <f>IF(H810="","",IF(H810=0,"Yes","Investigate"))</f>
        <v/>
      </c>
      <c r="J810" s="17" t="n"/>
      <c r="K810" s="17" t="n"/>
    </row>
    <row r="811">
      <c r="A811" s="17" t="n"/>
      <c r="B811" s="17" t="n"/>
      <c r="C811" s="17" t="n"/>
      <c r="D811" s="17" t="n"/>
      <c r="E811" s="18" t="n"/>
      <c r="F811" s="17" t="n"/>
      <c r="G811" s="17" t="n"/>
      <c r="H811" s="20">
        <f>IF(OR(F811="",G811=""),"",G811-F811)</f>
        <v/>
      </c>
      <c r="I811" s="20">
        <f>IF(H811="","",IF(H811=0,"Yes","Investigate"))</f>
        <v/>
      </c>
      <c r="J811" s="17" t="n"/>
      <c r="K811" s="17" t="n"/>
    </row>
    <row r="812">
      <c r="A812" s="17" t="n"/>
      <c r="B812" s="17" t="n"/>
      <c r="C812" s="17" t="n"/>
      <c r="D812" s="17" t="n"/>
      <c r="E812" s="18" t="n"/>
      <c r="F812" s="17" t="n"/>
      <c r="G812" s="17" t="n"/>
      <c r="H812" s="20">
        <f>IF(OR(F812="",G812=""),"",G812-F812)</f>
        <v/>
      </c>
      <c r="I812" s="20">
        <f>IF(H812="","",IF(H812=0,"Yes","Investigate"))</f>
        <v/>
      </c>
      <c r="J812" s="17" t="n"/>
      <c r="K812" s="17" t="n"/>
    </row>
    <row r="813">
      <c r="A813" s="17" t="n"/>
      <c r="B813" s="17" t="n"/>
      <c r="C813" s="17" t="n"/>
      <c r="D813" s="17" t="n"/>
      <c r="E813" s="18" t="n"/>
      <c r="F813" s="17" t="n"/>
      <c r="G813" s="17" t="n"/>
      <c r="H813" s="20">
        <f>IF(OR(F813="",G813=""),"",G813-F813)</f>
        <v/>
      </c>
      <c r="I813" s="20">
        <f>IF(H813="","",IF(H813=0,"Yes","Investigate"))</f>
        <v/>
      </c>
      <c r="J813" s="17" t="n"/>
      <c r="K813" s="17" t="n"/>
    </row>
    <row r="814">
      <c r="A814" s="17" t="n"/>
      <c r="B814" s="17" t="n"/>
      <c r="C814" s="17" t="n"/>
      <c r="D814" s="17" t="n"/>
      <c r="E814" s="18" t="n"/>
      <c r="F814" s="17" t="n"/>
      <c r="G814" s="17" t="n"/>
      <c r="H814" s="20">
        <f>IF(OR(F814="",G814=""),"",G814-F814)</f>
        <v/>
      </c>
      <c r="I814" s="20">
        <f>IF(H814="","",IF(H814=0,"Yes","Investigate"))</f>
        <v/>
      </c>
      <c r="J814" s="17" t="n"/>
      <c r="K814" s="17" t="n"/>
    </row>
    <row r="815">
      <c r="A815" s="17" t="n"/>
      <c r="B815" s="17" t="n"/>
      <c r="C815" s="17" t="n"/>
      <c r="D815" s="17" t="n"/>
      <c r="E815" s="18" t="n"/>
      <c r="F815" s="17" t="n"/>
      <c r="G815" s="17" t="n"/>
      <c r="H815" s="20">
        <f>IF(OR(F815="",G815=""),"",G815-F815)</f>
        <v/>
      </c>
      <c r="I815" s="20">
        <f>IF(H815="","",IF(H815=0,"Yes","Investigate"))</f>
        <v/>
      </c>
      <c r="J815" s="17" t="n"/>
      <c r="K815" s="17" t="n"/>
    </row>
    <row r="816">
      <c r="A816" s="17" t="n"/>
      <c r="B816" s="17" t="n"/>
      <c r="C816" s="17" t="n"/>
      <c r="D816" s="17" t="n"/>
      <c r="E816" s="18" t="n"/>
      <c r="F816" s="17" t="n"/>
      <c r="G816" s="17" t="n"/>
      <c r="H816" s="20">
        <f>IF(OR(F816="",G816=""),"",G816-F816)</f>
        <v/>
      </c>
      <c r="I816" s="20">
        <f>IF(H816="","",IF(H816=0,"Yes","Investigate"))</f>
        <v/>
      </c>
      <c r="J816" s="17" t="n"/>
      <c r="K816" s="17" t="n"/>
    </row>
    <row r="817">
      <c r="A817" s="17" t="n"/>
      <c r="B817" s="17" t="n"/>
      <c r="C817" s="17" t="n"/>
      <c r="D817" s="17" t="n"/>
      <c r="E817" s="18" t="n"/>
      <c r="F817" s="17" t="n"/>
      <c r="G817" s="17" t="n"/>
      <c r="H817" s="20">
        <f>IF(OR(F817="",G817=""),"",G817-F817)</f>
        <v/>
      </c>
      <c r="I817" s="20">
        <f>IF(H817="","",IF(H817=0,"Yes","Investigate"))</f>
        <v/>
      </c>
      <c r="J817" s="17" t="n"/>
      <c r="K817" s="17" t="n"/>
    </row>
    <row r="818">
      <c r="A818" s="17" t="n"/>
      <c r="B818" s="17" t="n"/>
      <c r="C818" s="17" t="n"/>
      <c r="D818" s="17" t="n"/>
      <c r="E818" s="18" t="n"/>
      <c r="F818" s="17" t="n"/>
      <c r="G818" s="17" t="n"/>
      <c r="H818" s="20">
        <f>IF(OR(F818="",G818=""),"",G818-F818)</f>
        <v/>
      </c>
      <c r="I818" s="20">
        <f>IF(H818="","",IF(H818=0,"Yes","Investigate"))</f>
        <v/>
      </c>
      <c r="J818" s="17" t="n"/>
      <c r="K818" s="17" t="n"/>
    </row>
    <row r="819">
      <c r="A819" s="17" t="n"/>
      <c r="B819" s="17" t="n"/>
      <c r="C819" s="17" t="n"/>
      <c r="D819" s="17" t="n"/>
      <c r="E819" s="18" t="n"/>
      <c r="F819" s="17" t="n"/>
      <c r="G819" s="17" t="n"/>
      <c r="H819" s="20">
        <f>IF(OR(F819="",G819=""),"",G819-F819)</f>
        <v/>
      </c>
      <c r="I819" s="20">
        <f>IF(H819="","",IF(H819=0,"Yes","Investigate"))</f>
        <v/>
      </c>
      <c r="J819" s="17" t="n"/>
      <c r="K819" s="17" t="n"/>
    </row>
    <row r="820">
      <c r="A820" s="17" t="n"/>
      <c r="B820" s="17" t="n"/>
      <c r="C820" s="17" t="n"/>
      <c r="D820" s="17" t="n"/>
      <c r="E820" s="18" t="n"/>
      <c r="F820" s="17" t="n"/>
      <c r="G820" s="17" t="n"/>
      <c r="H820" s="20">
        <f>IF(OR(F820="",G820=""),"",G820-F820)</f>
        <v/>
      </c>
      <c r="I820" s="20">
        <f>IF(H820="","",IF(H820=0,"Yes","Investigate"))</f>
        <v/>
      </c>
      <c r="J820" s="17" t="n"/>
      <c r="K820" s="17" t="n"/>
    </row>
    <row r="821">
      <c r="A821" s="17" t="n"/>
      <c r="B821" s="17" t="n"/>
      <c r="C821" s="17" t="n"/>
      <c r="D821" s="17" t="n"/>
      <c r="E821" s="18" t="n"/>
      <c r="F821" s="17" t="n"/>
      <c r="G821" s="17" t="n"/>
      <c r="H821" s="20">
        <f>IF(OR(F821="",G821=""),"",G821-F821)</f>
        <v/>
      </c>
      <c r="I821" s="20">
        <f>IF(H821="","",IF(H821=0,"Yes","Investigate"))</f>
        <v/>
      </c>
      <c r="J821" s="17" t="n"/>
      <c r="K821" s="17" t="n"/>
    </row>
    <row r="822">
      <c r="A822" s="17" t="n"/>
      <c r="B822" s="17" t="n"/>
      <c r="C822" s="17" t="n"/>
      <c r="D822" s="17" t="n"/>
      <c r="E822" s="18" t="n"/>
      <c r="F822" s="17" t="n"/>
      <c r="G822" s="17" t="n"/>
      <c r="H822" s="20">
        <f>IF(OR(F822="",G822=""),"",G822-F822)</f>
        <v/>
      </c>
      <c r="I822" s="20">
        <f>IF(H822="","",IF(H822=0,"Yes","Investigate"))</f>
        <v/>
      </c>
      <c r="J822" s="17" t="n"/>
      <c r="K822" s="17" t="n"/>
    </row>
    <row r="823">
      <c r="A823" s="17" t="n"/>
      <c r="B823" s="17" t="n"/>
      <c r="C823" s="17" t="n"/>
      <c r="D823" s="17" t="n"/>
      <c r="E823" s="18" t="n"/>
      <c r="F823" s="17" t="n"/>
      <c r="G823" s="17" t="n"/>
      <c r="H823" s="20">
        <f>IF(OR(F823="",G823=""),"",G823-F823)</f>
        <v/>
      </c>
      <c r="I823" s="20">
        <f>IF(H823="","",IF(H823=0,"Yes","Investigate"))</f>
        <v/>
      </c>
      <c r="J823" s="17" t="n"/>
      <c r="K823" s="17" t="n"/>
    </row>
    <row r="824">
      <c r="A824" s="17" t="n"/>
      <c r="B824" s="17" t="n"/>
      <c r="C824" s="17" t="n"/>
      <c r="D824" s="17" t="n"/>
      <c r="E824" s="18" t="n"/>
      <c r="F824" s="17" t="n"/>
      <c r="G824" s="17" t="n"/>
      <c r="H824" s="20">
        <f>IF(OR(F824="",G824=""),"",G824-F824)</f>
        <v/>
      </c>
      <c r="I824" s="20">
        <f>IF(H824="","",IF(H824=0,"Yes","Investigate"))</f>
        <v/>
      </c>
      <c r="J824" s="17" t="n"/>
      <c r="K824" s="17" t="n"/>
    </row>
    <row r="825">
      <c r="A825" s="17" t="n"/>
      <c r="B825" s="17" t="n"/>
      <c r="C825" s="17" t="n"/>
      <c r="D825" s="17" t="n"/>
      <c r="E825" s="18" t="n"/>
      <c r="F825" s="17" t="n"/>
      <c r="G825" s="17" t="n"/>
      <c r="H825" s="20">
        <f>IF(OR(F825="",G825=""),"",G825-F825)</f>
        <v/>
      </c>
      <c r="I825" s="20">
        <f>IF(H825="","",IF(H825=0,"Yes","Investigate"))</f>
        <v/>
      </c>
      <c r="J825" s="17" t="n"/>
      <c r="K825" s="17" t="n"/>
    </row>
    <row r="826">
      <c r="A826" s="17" t="n"/>
      <c r="B826" s="17" t="n"/>
      <c r="C826" s="17" t="n"/>
      <c r="D826" s="17" t="n"/>
      <c r="E826" s="18" t="n"/>
      <c r="F826" s="17" t="n"/>
      <c r="G826" s="17" t="n"/>
      <c r="H826" s="20">
        <f>IF(OR(F826="",G826=""),"",G826-F826)</f>
        <v/>
      </c>
      <c r="I826" s="20">
        <f>IF(H826="","",IF(H826=0,"Yes","Investigate"))</f>
        <v/>
      </c>
      <c r="J826" s="17" t="n"/>
      <c r="K826" s="17" t="n"/>
    </row>
    <row r="827">
      <c r="A827" s="17" t="n"/>
      <c r="B827" s="17" t="n"/>
      <c r="C827" s="17" t="n"/>
      <c r="D827" s="17" t="n"/>
      <c r="E827" s="18" t="n"/>
      <c r="F827" s="17" t="n"/>
      <c r="G827" s="17" t="n"/>
      <c r="H827" s="20">
        <f>IF(OR(F827="",G827=""),"",G827-F827)</f>
        <v/>
      </c>
      <c r="I827" s="20">
        <f>IF(H827="","",IF(H827=0,"Yes","Investigate"))</f>
        <v/>
      </c>
      <c r="J827" s="17" t="n"/>
      <c r="K827" s="17" t="n"/>
    </row>
    <row r="828">
      <c r="A828" s="17" t="n"/>
      <c r="B828" s="17" t="n"/>
      <c r="C828" s="17" t="n"/>
      <c r="D828" s="17" t="n"/>
      <c r="E828" s="18" t="n"/>
      <c r="F828" s="17" t="n"/>
      <c r="G828" s="17" t="n"/>
      <c r="H828" s="20">
        <f>IF(OR(F828="",G828=""),"",G828-F828)</f>
        <v/>
      </c>
      <c r="I828" s="20">
        <f>IF(H828="","",IF(H828=0,"Yes","Investigate"))</f>
        <v/>
      </c>
      <c r="J828" s="17" t="n"/>
      <c r="K828" s="17" t="n"/>
    </row>
    <row r="829">
      <c r="A829" s="17" t="n"/>
      <c r="B829" s="17" t="n"/>
      <c r="C829" s="17" t="n"/>
      <c r="D829" s="17" t="n"/>
      <c r="E829" s="18" t="n"/>
      <c r="F829" s="17" t="n"/>
      <c r="G829" s="17" t="n"/>
      <c r="H829" s="20">
        <f>IF(OR(F829="",G829=""),"",G829-F829)</f>
        <v/>
      </c>
      <c r="I829" s="20">
        <f>IF(H829="","",IF(H829=0,"Yes","Investigate"))</f>
        <v/>
      </c>
      <c r="J829" s="17" t="n"/>
      <c r="K829" s="17" t="n"/>
    </row>
    <row r="830">
      <c r="A830" s="17" t="n"/>
      <c r="B830" s="17" t="n"/>
      <c r="C830" s="17" t="n"/>
      <c r="D830" s="17" t="n"/>
      <c r="E830" s="18" t="n"/>
      <c r="F830" s="17" t="n"/>
      <c r="G830" s="17" t="n"/>
      <c r="H830" s="20">
        <f>IF(OR(F830="",G830=""),"",G830-F830)</f>
        <v/>
      </c>
      <c r="I830" s="20">
        <f>IF(H830="","",IF(H830=0,"Yes","Investigate"))</f>
        <v/>
      </c>
      <c r="J830" s="17" t="n"/>
      <c r="K830" s="17" t="n"/>
    </row>
    <row r="831">
      <c r="A831" s="17" t="n"/>
      <c r="B831" s="17" t="n"/>
      <c r="C831" s="17" t="n"/>
      <c r="D831" s="17" t="n"/>
      <c r="E831" s="18" t="n"/>
      <c r="F831" s="17" t="n"/>
      <c r="G831" s="17" t="n"/>
      <c r="H831" s="20">
        <f>IF(OR(F831="",G831=""),"",G831-F831)</f>
        <v/>
      </c>
      <c r="I831" s="20">
        <f>IF(H831="","",IF(H831=0,"Yes","Investigate"))</f>
        <v/>
      </c>
      <c r="J831" s="17" t="n"/>
      <c r="K831" s="17" t="n"/>
    </row>
    <row r="832">
      <c r="A832" s="17" t="n"/>
      <c r="B832" s="17" t="n"/>
      <c r="C832" s="17" t="n"/>
      <c r="D832" s="17" t="n"/>
      <c r="E832" s="18" t="n"/>
      <c r="F832" s="17" t="n"/>
      <c r="G832" s="17" t="n"/>
      <c r="H832" s="20">
        <f>IF(OR(F832="",G832=""),"",G832-F832)</f>
        <v/>
      </c>
      <c r="I832" s="20">
        <f>IF(H832="","",IF(H832=0,"Yes","Investigate"))</f>
        <v/>
      </c>
      <c r="J832" s="17" t="n"/>
      <c r="K832" s="17" t="n"/>
    </row>
    <row r="833">
      <c r="A833" s="17" t="n"/>
      <c r="B833" s="17" t="n"/>
      <c r="C833" s="17" t="n"/>
      <c r="D833" s="17" t="n"/>
      <c r="E833" s="18" t="n"/>
      <c r="F833" s="17" t="n"/>
      <c r="G833" s="17" t="n"/>
      <c r="H833" s="20">
        <f>IF(OR(F833="",G833=""),"",G833-F833)</f>
        <v/>
      </c>
      <c r="I833" s="20">
        <f>IF(H833="","",IF(H833=0,"Yes","Investigate"))</f>
        <v/>
      </c>
      <c r="J833" s="17" t="n"/>
      <c r="K833" s="17" t="n"/>
    </row>
    <row r="834">
      <c r="A834" s="17" t="n"/>
      <c r="B834" s="17" t="n"/>
      <c r="C834" s="17" t="n"/>
      <c r="D834" s="17" t="n"/>
      <c r="E834" s="18" t="n"/>
      <c r="F834" s="17" t="n"/>
      <c r="G834" s="17" t="n"/>
      <c r="H834" s="20">
        <f>IF(OR(F834="",G834=""),"",G834-F834)</f>
        <v/>
      </c>
      <c r="I834" s="20">
        <f>IF(H834="","",IF(H834=0,"Yes","Investigate"))</f>
        <v/>
      </c>
      <c r="J834" s="17" t="n"/>
      <c r="K834" s="17" t="n"/>
    </row>
    <row r="835">
      <c r="A835" s="17" t="n"/>
      <c r="B835" s="17" t="n"/>
      <c r="C835" s="17" t="n"/>
      <c r="D835" s="17" t="n"/>
      <c r="E835" s="18" t="n"/>
      <c r="F835" s="17" t="n"/>
      <c r="G835" s="17" t="n"/>
      <c r="H835" s="20">
        <f>IF(OR(F835="",G835=""),"",G835-F835)</f>
        <v/>
      </c>
      <c r="I835" s="20">
        <f>IF(H835="","",IF(H835=0,"Yes","Investigate"))</f>
        <v/>
      </c>
      <c r="J835" s="17" t="n"/>
      <c r="K835" s="17" t="n"/>
    </row>
    <row r="836">
      <c r="A836" s="17" t="n"/>
      <c r="B836" s="17" t="n"/>
      <c r="C836" s="17" t="n"/>
      <c r="D836" s="17" t="n"/>
      <c r="E836" s="18" t="n"/>
      <c r="F836" s="17" t="n"/>
      <c r="G836" s="17" t="n"/>
      <c r="H836" s="20">
        <f>IF(OR(F836="",G836=""),"",G836-F836)</f>
        <v/>
      </c>
      <c r="I836" s="20">
        <f>IF(H836="","",IF(H836=0,"Yes","Investigate"))</f>
        <v/>
      </c>
      <c r="J836" s="17" t="n"/>
      <c r="K836" s="17" t="n"/>
    </row>
    <row r="837">
      <c r="A837" s="17" t="n"/>
      <c r="B837" s="17" t="n"/>
      <c r="C837" s="17" t="n"/>
      <c r="D837" s="17" t="n"/>
      <c r="E837" s="18" t="n"/>
      <c r="F837" s="17" t="n"/>
      <c r="G837" s="17" t="n"/>
      <c r="H837" s="20">
        <f>IF(OR(F837="",G837=""),"",G837-F837)</f>
        <v/>
      </c>
      <c r="I837" s="20">
        <f>IF(H837="","",IF(H837=0,"Yes","Investigate"))</f>
        <v/>
      </c>
      <c r="J837" s="17" t="n"/>
      <c r="K837" s="17" t="n"/>
    </row>
    <row r="838">
      <c r="A838" s="17" t="n"/>
      <c r="B838" s="17" t="n"/>
      <c r="C838" s="17" t="n"/>
      <c r="D838" s="17" t="n"/>
      <c r="E838" s="18" t="n"/>
      <c r="F838" s="17" t="n"/>
      <c r="G838" s="17" t="n"/>
      <c r="H838" s="20">
        <f>IF(OR(F838="",G838=""),"",G838-F838)</f>
        <v/>
      </c>
      <c r="I838" s="20">
        <f>IF(H838="","",IF(H838=0,"Yes","Investigate"))</f>
        <v/>
      </c>
      <c r="J838" s="17" t="n"/>
      <c r="K838" s="17" t="n"/>
    </row>
    <row r="839">
      <c r="A839" s="17" t="n"/>
      <c r="B839" s="17" t="n"/>
      <c r="C839" s="17" t="n"/>
      <c r="D839" s="17" t="n"/>
      <c r="E839" s="18" t="n"/>
      <c r="F839" s="17" t="n"/>
      <c r="G839" s="17" t="n"/>
      <c r="H839" s="20">
        <f>IF(OR(F839="",G839=""),"",G839-F839)</f>
        <v/>
      </c>
      <c r="I839" s="20">
        <f>IF(H839="","",IF(H839=0,"Yes","Investigate"))</f>
        <v/>
      </c>
      <c r="J839" s="17" t="n"/>
      <c r="K839" s="17" t="n"/>
    </row>
    <row r="840">
      <c r="A840" s="17" t="n"/>
      <c r="B840" s="17" t="n"/>
      <c r="C840" s="17" t="n"/>
      <c r="D840" s="17" t="n"/>
      <c r="E840" s="18" t="n"/>
      <c r="F840" s="17" t="n"/>
      <c r="G840" s="17" t="n"/>
      <c r="H840" s="20">
        <f>IF(OR(F840="",G840=""),"",G840-F840)</f>
        <v/>
      </c>
      <c r="I840" s="20">
        <f>IF(H840="","",IF(H840=0,"Yes","Investigate"))</f>
        <v/>
      </c>
      <c r="J840" s="17" t="n"/>
      <c r="K840" s="17" t="n"/>
    </row>
    <row r="841">
      <c r="A841" s="17" t="n"/>
      <c r="B841" s="17" t="n"/>
      <c r="C841" s="17" t="n"/>
      <c r="D841" s="17" t="n"/>
      <c r="E841" s="18" t="n"/>
      <c r="F841" s="17" t="n"/>
      <c r="G841" s="17" t="n"/>
      <c r="H841" s="20">
        <f>IF(OR(F841="",G841=""),"",G841-F841)</f>
        <v/>
      </c>
      <c r="I841" s="20">
        <f>IF(H841="","",IF(H841=0,"Yes","Investigate"))</f>
        <v/>
      </c>
      <c r="J841" s="17" t="n"/>
      <c r="K841" s="17" t="n"/>
    </row>
    <row r="842">
      <c r="A842" s="17" t="n"/>
      <c r="B842" s="17" t="n"/>
      <c r="C842" s="17" t="n"/>
      <c r="D842" s="17" t="n"/>
      <c r="E842" s="18" t="n"/>
      <c r="F842" s="17" t="n"/>
      <c r="G842" s="17" t="n"/>
      <c r="H842" s="20">
        <f>IF(OR(F842="",G842=""),"",G842-F842)</f>
        <v/>
      </c>
      <c r="I842" s="20">
        <f>IF(H842="","",IF(H842=0,"Yes","Investigate"))</f>
        <v/>
      </c>
      <c r="J842" s="17" t="n"/>
      <c r="K842" s="17" t="n"/>
    </row>
    <row r="843">
      <c r="A843" s="17" t="n"/>
      <c r="B843" s="17" t="n"/>
      <c r="C843" s="17" t="n"/>
      <c r="D843" s="17" t="n"/>
      <c r="E843" s="18" t="n"/>
      <c r="F843" s="17" t="n"/>
      <c r="G843" s="17" t="n"/>
      <c r="H843" s="20">
        <f>IF(OR(F843="",G843=""),"",G843-F843)</f>
        <v/>
      </c>
      <c r="I843" s="20">
        <f>IF(H843="","",IF(H843=0,"Yes","Investigate"))</f>
        <v/>
      </c>
      <c r="J843" s="17" t="n"/>
      <c r="K843" s="17" t="n"/>
    </row>
    <row r="844">
      <c r="A844" s="17" t="n"/>
      <c r="B844" s="17" t="n"/>
      <c r="C844" s="17" t="n"/>
      <c r="D844" s="17" t="n"/>
      <c r="E844" s="18" t="n"/>
      <c r="F844" s="17" t="n"/>
      <c r="G844" s="17" t="n"/>
      <c r="H844" s="20">
        <f>IF(OR(F844="",G844=""),"",G844-F844)</f>
        <v/>
      </c>
      <c r="I844" s="20">
        <f>IF(H844="","",IF(H844=0,"Yes","Investigate"))</f>
        <v/>
      </c>
      <c r="J844" s="17" t="n"/>
      <c r="K844" s="17" t="n"/>
    </row>
    <row r="845">
      <c r="A845" s="17" t="n"/>
      <c r="B845" s="17" t="n"/>
      <c r="C845" s="17" t="n"/>
      <c r="D845" s="17" t="n"/>
      <c r="E845" s="18" t="n"/>
      <c r="F845" s="17" t="n"/>
      <c r="G845" s="17" t="n"/>
      <c r="H845" s="20">
        <f>IF(OR(F845="",G845=""),"",G845-F845)</f>
        <v/>
      </c>
      <c r="I845" s="20">
        <f>IF(H845="","",IF(H845=0,"Yes","Investigate"))</f>
        <v/>
      </c>
      <c r="J845" s="17" t="n"/>
      <c r="K845" s="17" t="n"/>
    </row>
    <row r="846">
      <c r="A846" s="17" t="n"/>
      <c r="B846" s="17" t="n"/>
      <c r="C846" s="17" t="n"/>
      <c r="D846" s="17" t="n"/>
      <c r="E846" s="18" t="n"/>
      <c r="F846" s="17" t="n"/>
      <c r="G846" s="17" t="n"/>
      <c r="H846" s="20">
        <f>IF(OR(F846="",G846=""),"",G846-F846)</f>
        <v/>
      </c>
      <c r="I846" s="20">
        <f>IF(H846="","",IF(H846=0,"Yes","Investigate"))</f>
        <v/>
      </c>
      <c r="J846" s="17" t="n"/>
      <c r="K846" s="17" t="n"/>
    </row>
    <row r="847">
      <c r="A847" s="17" t="n"/>
      <c r="B847" s="17" t="n"/>
      <c r="C847" s="17" t="n"/>
      <c r="D847" s="17" t="n"/>
      <c r="E847" s="18" t="n"/>
      <c r="F847" s="17" t="n"/>
      <c r="G847" s="17" t="n"/>
      <c r="H847" s="20">
        <f>IF(OR(F847="",G847=""),"",G847-F847)</f>
        <v/>
      </c>
      <c r="I847" s="20">
        <f>IF(H847="","",IF(H847=0,"Yes","Investigate"))</f>
        <v/>
      </c>
      <c r="J847" s="17" t="n"/>
      <c r="K847" s="17" t="n"/>
    </row>
    <row r="848">
      <c r="A848" s="17" t="n"/>
      <c r="B848" s="17" t="n"/>
      <c r="C848" s="17" t="n"/>
      <c r="D848" s="17" t="n"/>
      <c r="E848" s="18" t="n"/>
      <c r="F848" s="17" t="n"/>
      <c r="G848" s="17" t="n"/>
      <c r="H848" s="20">
        <f>IF(OR(F848="",G848=""),"",G848-F848)</f>
        <v/>
      </c>
      <c r="I848" s="20">
        <f>IF(H848="","",IF(H848=0,"Yes","Investigate"))</f>
        <v/>
      </c>
      <c r="J848" s="17" t="n"/>
      <c r="K848" s="17" t="n"/>
    </row>
    <row r="849">
      <c r="A849" s="17" t="n"/>
      <c r="B849" s="17" t="n"/>
      <c r="C849" s="17" t="n"/>
      <c r="D849" s="17" t="n"/>
      <c r="E849" s="18" t="n"/>
      <c r="F849" s="17" t="n"/>
      <c r="G849" s="17" t="n"/>
      <c r="H849" s="20">
        <f>IF(OR(F849="",G849=""),"",G849-F849)</f>
        <v/>
      </c>
      <c r="I849" s="20">
        <f>IF(H849="","",IF(H849=0,"Yes","Investigate"))</f>
        <v/>
      </c>
      <c r="J849" s="17" t="n"/>
      <c r="K849" s="17" t="n"/>
    </row>
    <row r="850">
      <c r="A850" s="17" t="n"/>
      <c r="B850" s="17" t="n"/>
      <c r="C850" s="17" t="n"/>
      <c r="D850" s="17" t="n"/>
      <c r="E850" s="18" t="n"/>
      <c r="F850" s="17" t="n"/>
      <c r="G850" s="17" t="n"/>
      <c r="H850" s="20">
        <f>IF(OR(F850="",G850=""),"",G850-F850)</f>
        <v/>
      </c>
      <c r="I850" s="20">
        <f>IF(H850="","",IF(H850=0,"Yes","Investigate"))</f>
        <v/>
      </c>
      <c r="J850" s="17" t="n"/>
      <c r="K850" s="17" t="n"/>
    </row>
    <row r="851">
      <c r="A851" s="17" t="n"/>
      <c r="B851" s="17" t="n"/>
      <c r="C851" s="17" t="n"/>
      <c r="D851" s="17" t="n"/>
      <c r="E851" s="18" t="n"/>
      <c r="F851" s="17" t="n"/>
      <c r="G851" s="17" t="n"/>
      <c r="H851" s="20">
        <f>IF(OR(F851="",G851=""),"",G851-F851)</f>
        <v/>
      </c>
      <c r="I851" s="20">
        <f>IF(H851="","",IF(H851=0,"Yes","Investigate"))</f>
        <v/>
      </c>
      <c r="J851" s="17" t="n"/>
      <c r="K851" s="17" t="n"/>
    </row>
    <row r="852">
      <c r="A852" s="17" t="n"/>
      <c r="B852" s="17" t="n"/>
      <c r="C852" s="17" t="n"/>
      <c r="D852" s="17" t="n"/>
      <c r="E852" s="18" t="n"/>
      <c r="F852" s="17" t="n"/>
      <c r="G852" s="17" t="n"/>
      <c r="H852" s="20">
        <f>IF(OR(F852="",G852=""),"",G852-F852)</f>
        <v/>
      </c>
      <c r="I852" s="20">
        <f>IF(H852="","",IF(H852=0,"Yes","Investigate"))</f>
        <v/>
      </c>
      <c r="J852" s="17" t="n"/>
      <c r="K852" s="17" t="n"/>
    </row>
    <row r="853">
      <c r="A853" s="17" t="n"/>
      <c r="B853" s="17" t="n"/>
      <c r="C853" s="17" t="n"/>
      <c r="D853" s="17" t="n"/>
      <c r="E853" s="18" t="n"/>
      <c r="F853" s="17" t="n"/>
      <c r="G853" s="17" t="n"/>
      <c r="H853" s="20">
        <f>IF(OR(F853="",G853=""),"",G853-F853)</f>
        <v/>
      </c>
      <c r="I853" s="20">
        <f>IF(H853="","",IF(H853=0,"Yes","Investigate"))</f>
        <v/>
      </c>
      <c r="J853" s="17" t="n"/>
      <c r="K853" s="17" t="n"/>
    </row>
    <row r="854">
      <c r="A854" s="17" t="n"/>
      <c r="B854" s="17" t="n"/>
      <c r="C854" s="17" t="n"/>
      <c r="D854" s="17" t="n"/>
      <c r="E854" s="18" t="n"/>
      <c r="F854" s="17" t="n"/>
      <c r="G854" s="17" t="n"/>
      <c r="H854" s="20">
        <f>IF(OR(F854="",G854=""),"",G854-F854)</f>
        <v/>
      </c>
      <c r="I854" s="20">
        <f>IF(H854="","",IF(H854=0,"Yes","Investigate"))</f>
        <v/>
      </c>
      <c r="J854" s="17" t="n"/>
      <c r="K854" s="17" t="n"/>
    </row>
    <row r="855">
      <c r="A855" s="17" t="n"/>
      <c r="B855" s="17" t="n"/>
      <c r="C855" s="17" t="n"/>
      <c r="D855" s="17" t="n"/>
      <c r="E855" s="18" t="n"/>
      <c r="F855" s="17" t="n"/>
      <c r="G855" s="17" t="n"/>
      <c r="H855" s="20">
        <f>IF(OR(F855="",G855=""),"",G855-F855)</f>
        <v/>
      </c>
      <c r="I855" s="20">
        <f>IF(H855="","",IF(H855=0,"Yes","Investigate"))</f>
        <v/>
      </c>
      <c r="J855" s="17" t="n"/>
      <c r="K855" s="17" t="n"/>
    </row>
    <row r="856">
      <c r="A856" s="17" t="n"/>
      <c r="B856" s="17" t="n"/>
      <c r="C856" s="17" t="n"/>
      <c r="D856" s="17" t="n"/>
      <c r="E856" s="18" t="n"/>
      <c r="F856" s="17" t="n"/>
      <c r="G856" s="17" t="n"/>
      <c r="H856" s="20">
        <f>IF(OR(F856="",G856=""),"",G856-F856)</f>
        <v/>
      </c>
      <c r="I856" s="20">
        <f>IF(H856="","",IF(H856=0,"Yes","Investigate"))</f>
        <v/>
      </c>
      <c r="J856" s="17" t="n"/>
      <c r="K856" s="17" t="n"/>
    </row>
    <row r="857">
      <c r="A857" s="17" t="n"/>
      <c r="B857" s="17" t="n"/>
      <c r="C857" s="17" t="n"/>
      <c r="D857" s="17" t="n"/>
      <c r="E857" s="18" t="n"/>
      <c r="F857" s="17" t="n"/>
      <c r="G857" s="17" t="n"/>
      <c r="H857" s="20">
        <f>IF(OR(F857="",G857=""),"",G857-F857)</f>
        <v/>
      </c>
      <c r="I857" s="20">
        <f>IF(H857="","",IF(H857=0,"Yes","Investigate"))</f>
        <v/>
      </c>
      <c r="J857" s="17" t="n"/>
      <c r="K857" s="17" t="n"/>
    </row>
    <row r="858">
      <c r="A858" s="17" t="n"/>
      <c r="B858" s="17" t="n"/>
      <c r="C858" s="17" t="n"/>
      <c r="D858" s="17" t="n"/>
      <c r="E858" s="18" t="n"/>
      <c r="F858" s="17" t="n"/>
      <c r="G858" s="17" t="n"/>
      <c r="H858" s="20">
        <f>IF(OR(F858="",G858=""),"",G858-F858)</f>
        <v/>
      </c>
      <c r="I858" s="20">
        <f>IF(H858="","",IF(H858=0,"Yes","Investigate"))</f>
        <v/>
      </c>
      <c r="J858" s="17" t="n"/>
      <c r="K858" s="17" t="n"/>
    </row>
    <row r="859">
      <c r="A859" s="17" t="n"/>
      <c r="B859" s="17" t="n"/>
      <c r="C859" s="17" t="n"/>
      <c r="D859" s="17" t="n"/>
      <c r="E859" s="18" t="n"/>
      <c r="F859" s="17" t="n"/>
      <c r="G859" s="17" t="n"/>
      <c r="H859" s="20">
        <f>IF(OR(F859="",G859=""),"",G859-F859)</f>
        <v/>
      </c>
      <c r="I859" s="20">
        <f>IF(H859="","",IF(H859=0,"Yes","Investigate"))</f>
        <v/>
      </c>
      <c r="J859" s="17" t="n"/>
      <c r="K859" s="17" t="n"/>
    </row>
    <row r="860">
      <c r="A860" s="17" t="n"/>
      <c r="B860" s="17" t="n"/>
      <c r="C860" s="17" t="n"/>
      <c r="D860" s="17" t="n"/>
      <c r="E860" s="18" t="n"/>
      <c r="F860" s="17" t="n"/>
      <c r="G860" s="17" t="n"/>
      <c r="H860" s="20">
        <f>IF(OR(F860="",G860=""),"",G860-F860)</f>
        <v/>
      </c>
      <c r="I860" s="20">
        <f>IF(H860="","",IF(H860=0,"Yes","Investigate"))</f>
        <v/>
      </c>
      <c r="J860" s="17" t="n"/>
      <c r="K860" s="17" t="n"/>
    </row>
    <row r="861">
      <c r="A861" s="17" t="n"/>
      <c r="B861" s="17" t="n"/>
      <c r="C861" s="17" t="n"/>
      <c r="D861" s="17" t="n"/>
      <c r="E861" s="18" t="n"/>
      <c r="F861" s="17" t="n"/>
      <c r="G861" s="17" t="n"/>
      <c r="H861" s="20">
        <f>IF(OR(F861="",G861=""),"",G861-F861)</f>
        <v/>
      </c>
      <c r="I861" s="20">
        <f>IF(H861="","",IF(H861=0,"Yes","Investigate"))</f>
        <v/>
      </c>
      <c r="J861" s="17" t="n"/>
      <c r="K861" s="17" t="n"/>
    </row>
    <row r="862">
      <c r="A862" s="17" t="n"/>
      <c r="B862" s="17" t="n"/>
      <c r="C862" s="17" t="n"/>
      <c r="D862" s="17" t="n"/>
      <c r="E862" s="18" t="n"/>
      <c r="F862" s="17" t="n"/>
      <c r="G862" s="17" t="n"/>
      <c r="H862" s="20">
        <f>IF(OR(F862="",G862=""),"",G862-F862)</f>
        <v/>
      </c>
      <c r="I862" s="20">
        <f>IF(H862="","",IF(H862=0,"Yes","Investigate"))</f>
        <v/>
      </c>
      <c r="J862" s="17" t="n"/>
      <c r="K862" s="17" t="n"/>
    </row>
    <row r="863">
      <c r="A863" s="17" t="n"/>
      <c r="B863" s="17" t="n"/>
      <c r="C863" s="17" t="n"/>
      <c r="D863" s="17" t="n"/>
      <c r="E863" s="18" t="n"/>
      <c r="F863" s="17" t="n"/>
      <c r="G863" s="17" t="n"/>
      <c r="H863" s="20">
        <f>IF(OR(F863="",G863=""),"",G863-F863)</f>
        <v/>
      </c>
      <c r="I863" s="20">
        <f>IF(H863="","",IF(H863=0,"Yes","Investigate"))</f>
        <v/>
      </c>
      <c r="J863" s="17" t="n"/>
      <c r="K863" s="17" t="n"/>
    </row>
    <row r="864">
      <c r="A864" s="17" t="n"/>
      <c r="B864" s="17" t="n"/>
      <c r="C864" s="17" t="n"/>
      <c r="D864" s="17" t="n"/>
      <c r="E864" s="18" t="n"/>
      <c r="F864" s="17" t="n"/>
      <c r="G864" s="17" t="n"/>
      <c r="H864" s="20">
        <f>IF(OR(F864="",G864=""),"",G864-F864)</f>
        <v/>
      </c>
      <c r="I864" s="20">
        <f>IF(H864="","",IF(H864=0,"Yes","Investigate"))</f>
        <v/>
      </c>
      <c r="J864" s="17" t="n"/>
      <c r="K864" s="17" t="n"/>
    </row>
    <row r="865">
      <c r="A865" s="17" t="n"/>
      <c r="B865" s="17" t="n"/>
      <c r="C865" s="17" t="n"/>
      <c r="D865" s="17" t="n"/>
      <c r="E865" s="18" t="n"/>
      <c r="F865" s="17" t="n"/>
      <c r="G865" s="17" t="n"/>
      <c r="H865" s="20">
        <f>IF(OR(F865="",G865=""),"",G865-F865)</f>
        <v/>
      </c>
      <c r="I865" s="20">
        <f>IF(H865="","",IF(H865=0,"Yes","Investigate"))</f>
        <v/>
      </c>
      <c r="J865" s="17" t="n"/>
      <c r="K865" s="17" t="n"/>
    </row>
    <row r="866">
      <c r="A866" s="17" t="n"/>
      <c r="B866" s="17" t="n"/>
      <c r="C866" s="17" t="n"/>
      <c r="D866" s="17" t="n"/>
      <c r="E866" s="18" t="n"/>
      <c r="F866" s="17" t="n"/>
      <c r="G866" s="17" t="n"/>
      <c r="H866" s="20">
        <f>IF(OR(F866="",G866=""),"",G866-F866)</f>
        <v/>
      </c>
      <c r="I866" s="20">
        <f>IF(H866="","",IF(H866=0,"Yes","Investigate"))</f>
        <v/>
      </c>
      <c r="J866" s="17" t="n"/>
      <c r="K866" s="17" t="n"/>
    </row>
    <row r="867">
      <c r="A867" s="17" t="n"/>
      <c r="B867" s="17" t="n"/>
      <c r="C867" s="17" t="n"/>
      <c r="D867" s="17" t="n"/>
      <c r="E867" s="18" t="n"/>
      <c r="F867" s="17" t="n"/>
      <c r="G867" s="17" t="n"/>
      <c r="H867" s="20">
        <f>IF(OR(F867="",G867=""),"",G867-F867)</f>
        <v/>
      </c>
      <c r="I867" s="20">
        <f>IF(H867="","",IF(H867=0,"Yes","Investigate"))</f>
        <v/>
      </c>
      <c r="J867" s="17" t="n"/>
      <c r="K867" s="17" t="n"/>
    </row>
    <row r="868">
      <c r="A868" s="17" t="n"/>
      <c r="B868" s="17" t="n"/>
      <c r="C868" s="17" t="n"/>
      <c r="D868" s="17" t="n"/>
      <c r="E868" s="18" t="n"/>
      <c r="F868" s="17" t="n"/>
      <c r="G868" s="17" t="n"/>
      <c r="H868" s="20">
        <f>IF(OR(F868="",G868=""),"",G868-F868)</f>
        <v/>
      </c>
      <c r="I868" s="20">
        <f>IF(H868="","",IF(H868=0,"Yes","Investigate"))</f>
        <v/>
      </c>
      <c r="J868" s="17" t="n"/>
      <c r="K868" s="17" t="n"/>
    </row>
    <row r="869">
      <c r="A869" s="17" t="n"/>
      <c r="B869" s="17" t="n"/>
      <c r="C869" s="17" t="n"/>
      <c r="D869" s="17" t="n"/>
      <c r="E869" s="18" t="n"/>
      <c r="F869" s="17" t="n"/>
      <c r="G869" s="17" t="n"/>
      <c r="H869" s="20">
        <f>IF(OR(F869="",G869=""),"",G869-F869)</f>
        <v/>
      </c>
      <c r="I869" s="20">
        <f>IF(H869="","",IF(H869=0,"Yes","Investigate"))</f>
        <v/>
      </c>
      <c r="J869" s="17" t="n"/>
      <c r="K869" s="17" t="n"/>
    </row>
    <row r="870">
      <c r="A870" s="17" t="n"/>
      <c r="B870" s="17" t="n"/>
      <c r="C870" s="17" t="n"/>
      <c r="D870" s="17" t="n"/>
      <c r="E870" s="18" t="n"/>
      <c r="F870" s="17" t="n"/>
      <c r="G870" s="17" t="n"/>
      <c r="H870" s="20">
        <f>IF(OR(F870="",G870=""),"",G870-F870)</f>
        <v/>
      </c>
      <c r="I870" s="20">
        <f>IF(H870="","",IF(H870=0,"Yes","Investigate"))</f>
        <v/>
      </c>
      <c r="J870" s="17" t="n"/>
      <c r="K870" s="17" t="n"/>
    </row>
    <row r="871">
      <c r="A871" s="17" t="n"/>
      <c r="B871" s="17" t="n"/>
      <c r="C871" s="17" t="n"/>
      <c r="D871" s="17" t="n"/>
      <c r="E871" s="18" t="n"/>
      <c r="F871" s="17" t="n"/>
      <c r="G871" s="17" t="n"/>
      <c r="H871" s="20">
        <f>IF(OR(F871="",G871=""),"",G871-F871)</f>
        <v/>
      </c>
      <c r="I871" s="20">
        <f>IF(H871="","",IF(H871=0,"Yes","Investigate"))</f>
        <v/>
      </c>
      <c r="J871" s="17" t="n"/>
      <c r="K871" s="17" t="n"/>
    </row>
    <row r="872">
      <c r="A872" s="17" t="n"/>
      <c r="B872" s="17" t="n"/>
      <c r="C872" s="17" t="n"/>
      <c r="D872" s="17" t="n"/>
      <c r="E872" s="18" t="n"/>
      <c r="F872" s="17" t="n"/>
      <c r="G872" s="17" t="n"/>
      <c r="H872" s="20">
        <f>IF(OR(F872="",G872=""),"",G872-F872)</f>
        <v/>
      </c>
      <c r="I872" s="20">
        <f>IF(H872="","",IF(H872=0,"Yes","Investigate"))</f>
        <v/>
      </c>
      <c r="J872" s="17" t="n"/>
      <c r="K872" s="17" t="n"/>
    </row>
    <row r="873">
      <c r="A873" s="17" t="n"/>
      <c r="B873" s="17" t="n"/>
      <c r="C873" s="17" t="n"/>
      <c r="D873" s="17" t="n"/>
      <c r="E873" s="18" t="n"/>
      <c r="F873" s="17" t="n"/>
      <c r="G873" s="17" t="n"/>
      <c r="H873" s="20">
        <f>IF(OR(F873="",G873=""),"",G873-F873)</f>
        <v/>
      </c>
      <c r="I873" s="20">
        <f>IF(H873="","",IF(H873=0,"Yes","Investigate"))</f>
        <v/>
      </c>
      <c r="J873" s="17" t="n"/>
      <c r="K873" s="17" t="n"/>
    </row>
    <row r="874">
      <c r="A874" s="17" t="n"/>
      <c r="B874" s="17" t="n"/>
      <c r="C874" s="17" t="n"/>
      <c r="D874" s="17" t="n"/>
      <c r="E874" s="18" t="n"/>
      <c r="F874" s="17" t="n"/>
      <c r="G874" s="17" t="n"/>
      <c r="H874" s="20">
        <f>IF(OR(F874="",G874=""),"",G874-F874)</f>
        <v/>
      </c>
      <c r="I874" s="20">
        <f>IF(H874="","",IF(H874=0,"Yes","Investigate"))</f>
        <v/>
      </c>
      <c r="J874" s="17" t="n"/>
      <c r="K874" s="17" t="n"/>
    </row>
    <row r="875">
      <c r="A875" s="17" t="n"/>
      <c r="B875" s="17" t="n"/>
      <c r="C875" s="17" t="n"/>
      <c r="D875" s="17" t="n"/>
      <c r="E875" s="18" t="n"/>
      <c r="F875" s="17" t="n"/>
      <c r="G875" s="17" t="n"/>
      <c r="H875" s="20">
        <f>IF(OR(F875="",G875=""),"",G875-F875)</f>
        <v/>
      </c>
      <c r="I875" s="20">
        <f>IF(H875="","",IF(H875=0,"Yes","Investigate"))</f>
        <v/>
      </c>
      <c r="J875" s="17" t="n"/>
      <c r="K875" s="17" t="n"/>
    </row>
    <row r="876">
      <c r="A876" s="17" t="n"/>
      <c r="B876" s="17" t="n"/>
      <c r="C876" s="17" t="n"/>
      <c r="D876" s="17" t="n"/>
      <c r="E876" s="18" t="n"/>
      <c r="F876" s="17" t="n"/>
      <c r="G876" s="17" t="n"/>
      <c r="H876" s="20">
        <f>IF(OR(F876="",G876=""),"",G876-F876)</f>
        <v/>
      </c>
      <c r="I876" s="20">
        <f>IF(H876="","",IF(H876=0,"Yes","Investigate"))</f>
        <v/>
      </c>
      <c r="J876" s="17" t="n"/>
      <c r="K876" s="17" t="n"/>
    </row>
    <row r="877">
      <c r="A877" s="17" t="n"/>
      <c r="B877" s="17" t="n"/>
      <c r="C877" s="17" t="n"/>
      <c r="D877" s="17" t="n"/>
      <c r="E877" s="18" t="n"/>
      <c r="F877" s="17" t="n"/>
      <c r="G877" s="17" t="n"/>
      <c r="H877" s="20">
        <f>IF(OR(F877="",G877=""),"",G877-F877)</f>
        <v/>
      </c>
      <c r="I877" s="20">
        <f>IF(H877="","",IF(H877=0,"Yes","Investigate"))</f>
        <v/>
      </c>
      <c r="J877" s="17" t="n"/>
      <c r="K877" s="17" t="n"/>
    </row>
    <row r="878">
      <c r="A878" s="17" t="n"/>
      <c r="B878" s="17" t="n"/>
      <c r="C878" s="17" t="n"/>
      <c r="D878" s="17" t="n"/>
      <c r="E878" s="18" t="n"/>
      <c r="F878" s="17" t="n"/>
      <c r="G878" s="17" t="n"/>
      <c r="H878" s="20">
        <f>IF(OR(F878="",G878=""),"",G878-F878)</f>
        <v/>
      </c>
      <c r="I878" s="20">
        <f>IF(H878="","",IF(H878=0,"Yes","Investigate"))</f>
        <v/>
      </c>
      <c r="J878" s="17" t="n"/>
      <c r="K878" s="17" t="n"/>
    </row>
    <row r="879">
      <c r="A879" s="17" t="n"/>
      <c r="B879" s="17" t="n"/>
      <c r="C879" s="17" t="n"/>
      <c r="D879" s="17" t="n"/>
      <c r="E879" s="18" t="n"/>
      <c r="F879" s="17" t="n"/>
      <c r="G879" s="17" t="n"/>
      <c r="H879" s="20">
        <f>IF(OR(F879="",G879=""),"",G879-F879)</f>
        <v/>
      </c>
      <c r="I879" s="20">
        <f>IF(H879="","",IF(H879=0,"Yes","Investigate"))</f>
        <v/>
      </c>
      <c r="J879" s="17" t="n"/>
      <c r="K879" s="17" t="n"/>
    </row>
    <row r="880">
      <c r="A880" s="17" t="n"/>
      <c r="B880" s="17" t="n"/>
      <c r="C880" s="17" t="n"/>
      <c r="D880" s="17" t="n"/>
      <c r="E880" s="18" t="n"/>
      <c r="F880" s="17" t="n"/>
      <c r="G880" s="17" t="n"/>
      <c r="H880" s="20">
        <f>IF(OR(F880="",G880=""),"",G880-F880)</f>
        <v/>
      </c>
      <c r="I880" s="20">
        <f>IF(H880="","",IF(H880=0,"Yes","Investigate"))</f>
        <v/>
      </c>
      <c r="J880" s="17" t="n"/>
      <c r="K880" s="17" t="n"/>
    </row>
    <row r="881">
      <c r="A881" s="17" t="n"/>
      <c r="B881" s="17" t="n"/>
      <c r="C881" s="17" t="n"/>
      <c r="D881" s="17" t="n"/>
      <c r="E881" s="18" t="n"/>
      <c r="F881" s="17" t="n"/>
      <c r="G881" s="17" t="n"/>
      <c r="H881" s="20">
        <f>IF(OR(F881="",G881=""),"",G881-F881)</f>
        <v/>
      </c>
      <c r="I881" s="20">
        <f>IF(H881="","",IF(H881=0,"Yes","Investigate"))</f>
        <v/>
      </c>
      <c r="J881" s="17" t="n"/>
      <c r="K881" s="17" t="n"/>
    </row>
    <row r="882">
      <c r="A882" s="17" t="n"/>
      <c r="B882" s="17" t="n"/>
      <c r="C882" s="17" t="n"/>
      <c r="D882" s="17" t="n"/>
      <c r="E882" s="18" t="n"/>
      <c r="F882" s="17" t="n"/>
      <c r="G882" s="17" t="n"/>
      <c r="H882" s="20">
        <f>IF(OR(F882="",G882=""),"",G882-F882)</f>
        <v/>
      </c>
      <c r="I882" s="20">
        <f>IF(H882="","",IF(H882=0,"Yes","Investigate"))</f>
        <v/>
      </c>
      <c r="J882" s="17" t="n"/>
      <c r="K882" s="17" t="n"/>
    </row>
    <row r="883">
      <c r="A883" s="17" t="n"/>
      <c r="B883" s="17" t="n"/>
      <c r="C883" s="17" t="n"/>
      <c r="D883" s="17" t="n"/>
      <c r="E883" s="18" t="n"/>
      <c r="F883" s="17" t="n"/>
      <c r="G883" s="17" t="n"/>
      <c r="H883" s="20">
        <f>IF(OR(F883="",G883=""),"",G883-F883)</f>
        <v/>
      </c>
      <c r="I883" s="20">
        <f>IF(H883="","",IF(H883=0,"Yes","Investigate"))</f>
        <v/>
      </c>
      <c r="J883" s="17" t="n"/>
      <c r="K883" s="17" t="n"/>
    </row>
    <row r="884">
      <c r="A884" s="17" t="n"/>
      <c r="B884" s="17" t="n"/>
      <c r="C884" s="17" t="n"/>
      <c r="D884" s="17" t="n"/>
      <c r="E884" s="18" t="n"/>
      <c r="F884" s="17" t="n"/>
      <c r="G884" s="17" t="n"/>
      <c r="H884" s="20">
        <f>IF(OR(F884="",G884=""),"",G884-F884)</f>
        <v/>
      </c>
      <c r="I884" s="20">
        <f>IF(H884="","",IF(H884=0,"Yes","Investigate"))</f>
        <v/>
      </c>
      <c r="J884" s="17" t="n"/>
      <c r="K884" s="17" t="n"/>
    </row>
    <row r="885">
      <c r="A885" s="17" t="n"/>
      <c r="B885" s="17" t="n"/>
      <c r="C885" s="17" t="n"/>
      <c r="D885" s="17" t="n"/>
      <c r="E885" s="18" t="n"/>
      <c r="F885" s="17" t="n"/>
      <c r="G885" s="17" t="n"/>
      <c r="H885" s="20">
        <f>IF(OR(F885="",G885=""),"",G885-F885)</f>
        <v/>
      </c>
      <c r="I885" s="20">
        <f>IF(H885="","",IF(H885=0,"Yes","Investigate"))</f>
        <v/>
      </c>
      <c r="J885" s="17" t="n"/>
      <c r="K885" s="17" t="n"/>
    </row>
    <row r="886">
      <c r="A886" s="17" t="n"/>
      <c r="B886" s="17" t="n"/>
      <c r="C886" s="17" t="n"/>
      <c r="D886" s="17" t="n"/>
      <c r="E886" s="18" t="n"/>
      <c r="F886" s="17" t="n"/>
      <c r="G886" s="17" t="n"/>
      <c r="H886" s="20">
        <f>IF(OR(F886="",G886=""),"",G886-F886)</f>
        <v/>
      </c>
      <c r="I886" s="20">
        <f>IF(H886="","",IF(H886=0,"Yes","Investigate"))</f>
        <v/>
      </c>
      <c r="J886" s="17" t="n"/>
      <c r="K886" s="17" t="n"/>
    </row>
    <row r="887">
      <c r="A887" s="17" t="n"/>
      <c r="B887" s="17" t="n"/>
      <c r="C887" s="17" t="n"/>
      <c r="D887" s="17" t="n"/>
      <c r="E887" s="18" t="n"/>
      <c r="F887" s="17" t="n"/>
      <c r="G887" s="17" t="n"/>
      <c r="H887" s="20">
        <f>IF(OR(F887="",G887=""),"",G887-F887)</f>
        <v/>
      </c>
      <c r="I887" s="20">
        <f>IF(H887="","",IF(H887=0,"Yes","Investigate"))</f>
        <v/>
      </c>
      <c r="J887" s="17" t="n"/>
      <c r="K887" s="17" t="n"/>
    </row>
    <row r="888">
      <c r="A888" s="17" t="n"/>
      <c r="B888" s="17" t="n"/>
      <c r="C888" s="17" t="n"/>
      <c r="D888" s="17" t="n"/>
      <c r="E888" s="18" t="n"/>
      <c r="F888" s="17" t="n"/>
      <c r="G888" s="17" t="n"/>
      <c r="H888" s="20">
        <f>IF(OR(F888="",G888=""),"",G888-F888)</f>
        <v/>
      </c>
      <c r="I888" s="20">
        <f>IF(H888="","",IF(H888=0,"Yes","Investigate"))</f>
        <v/>
      </c>
      <c r="J888" s="17" t="n"/>
      <c r="K888" s="17" t="n"/>
    </row>
    <row r="889">
      <c r="A889" s="17" t="n"/>
      <c r="B889" s="17" t="n"/>
      <c r="C889" s="17" t="n"/>
      <c r="D889" s="17" t="n"/>
      <c r="E889" s="18" t="n"/>
      <c r="F889" s="17" t="n"/>
      <c r="G889" s="17" t="n"/>
      <c r="H889" s="20">
        <f>IF(OR(F889="",G889=""),"",G889-F889)</f>
        <v/>
      </c>
      <c r="I889" s="20">
        <f>IF(H889="","",IF(H889=0,"Yes","Investigate"))</f>
        <v/>
      </c>
      <c r="J889" s="17" t="n"/>
      <c r="K889" s="17" t="n"/>
    </row>
    <row r="890">
      <c r="A890" s="17" t="n"/>
      <c r="B890" s="17" t="n"/>
      <c r="C890" s="17" t="n"/>
      <c r="D890" s="17" t="n"/>
      <c r="E890" s="18" t="n"/>
      <c r="F890" s="17" t="n"/>
      <c r="G890" s="17" t="n"/>
      <c r="H890" s="20">
        <f>IF(OR(F890="",G890=""),"",G890-F890)</f>
        <v/>
      </c>
      <c r="I890" s="20">
        <f>IF(H890="","",IF(H890=0,"Yes","Investigate"))</f>
        <v/>
      </c>
      <c r="J890" s="17" t="n"/>
      <c r="K890" s="17" t="n"/>
    </row>
    <row r="891">
      <c r="A891" s="17" t="n"/>
      <c r="B891" s="17" t="n"/>
      <c r="C891" s="17" t="n"/>
      <c r="D891" s="17" t="n"/>
      <c r="E891" s="18" t="n"/>
      <c r="F891" s="17" t="n"/>
      <c r="G891" s="17" t="n"/>
      <c r="H891" s="20">
        <f>IF(OR(F891="",G891=""),"",G891-F891)</f>
        <v/>
      </c>
      <c r="I891" s="20">
        <f>IF(H891="","",IF(H891=0,"Yes","Investigate"))</f>
        <v/>
      </c>
      <c r="J891" s="17" t="n"/>
      <c r="K891" s="17" t="n"/>
    </row>
    <row r="892">
      <c r="A892" s="17" t="n"/>
      <c r="B892" s="17" t="n"/>
      <c r="C892" s="17" t="n"/>
      <c r="D892" s="17" t="n"/>
      <c r="E892" s="18" t="n"/>
      <c r="F892" s="17" t="n"/>
      <c r="G892" s="17" t="n"/>
      <c r="H892" s="20">
        <f>IF(OR(F892="",G892=""),"",G892-F892)</f>
        <v/>
      </c>
      <c r="I892" s="20">
        <f>IF(H892="","",IF(H892=0,"Yes","Investigate"))</f>
        <v/>
      </c>
      <c r="J892" s="17" t="n"/>
      <c r="K892" s="17" t="n"/>
    </row>
    <row r="893">
      <c r="A893" s="17" t="n"/>
      <c r="B893" s="17" t="n"/>
      <c r="C893" s="17" t="n"/>
      <c r="D893" s="17" t="n"/>
      <c r="E893" s="18" t="n"/>
      <c r="F893" s="17" t="n"/>
      <c r="G893" s="17" t="n"/>
      <c r="H893" s="20">
        <f>IF(OR(F893="",G893=""),"",G893-F893)</f>
        <v/>
      </c>
      <c r="I893" s="20">
        <f>IF(H893="","",IF(H893=0,"Yes","Investigate"))</f>
        <v/>
      </c>
      <c r="J893" s="17" t="n"/>
      <c r="K893" s="17" t="n"/>
    </row>
    <row r="894">
      <c r="A894" s="17" t="n"/>
      <c r="B894" s="17" t="n"/>
      <c r="C894" s="17" t="n"/>
      <c r="D894" s="17" t="n"/>
      <c r="E894" s="18" t="n"/>
      <c r="F894" s="17" t="n"/>
      <c r="G894" s="17" t="n"/>
      <c r="H894" s="20">
        <f>IF(OR(F894="",G894=""),"",G894-F894)</f>
        <v/>
      </c>
      <c r="I894" s="20">
        <f>IF(H894="","",IF(H894=0,"Yes","Investigate"))</f>
        <v/>
      </c>
      <c r="J894" s="17" t="n"/>
      <c r="K894" s="17" t="n"/>
    </row>
    <row r="895">
      <c r="A895" s="17" t="n"/>
      <c r="B895" s="17" t="n"/>
      <c r="C895" s="17" t="n"/>
      <c r="D895" s="17" t="n"/>
      <c r="E895" s="18" t="n"/>
      <c r="F895" s="17" t="n"/>
      <c r="G895" s="17" t="n"/>
      <c r="H895" s="20">
        <f>IF(OR(F895="",G895=""),"",G895-F895)</f>
        <v/>
      </c>
      <c r="I895" s="20">
        <f>IF(H895="","",IF(H895=0,"Yes","Investigate"))</f>
        <v/>
      </c>
      <c r="J895" s="17" t="n"/>
      <c r="K895" s="17" t="n"/>
    </row>
    <row r="896">
      <c r="A896" s="17" t="n"/>
      <c r="B896" s="17" t="n"/>
      <c r="C896" s="17" t="n"/>
      <c r="D896" s="17" t="n"/>
      <c r="E896" s="18" t="n"/>
      <c r="F896" s="17" t="n"/>
      <c r="G896" s="17" t="n"/>
      <c r="H896" s="20">
        <f>IF(OR(F896="",G896=""),"",G896-F896)</f>
        <v/>
      </c>
      <c r="I896" s="20">
        <f>IF(H896="","",IF(H896=0,"Yes","Investigate"))</f>
        <v/>
      </c>
      <c r="J896" s="17" t="n"/>
      <c r="K896" s="17" t="n"/>
    </row>
    <row r="897">
      <c r="A897" s="17" t="n"/>
      <c r="B897" s="17" t="n"/>
      <c r="C897" s="17" t="n"/>
      <c r="D897" s="17" t="n"/>
      <c r="E897" s="18" t="n"/>
      <c r="F897" s="17" t="n"/>
      <c r="G897" s="17" t="n"/>
      <c r="H897" s="20">
        <f>IF(OR(F897="",G897=""),"",G897-F897)</f>
        <v/>
      </c>
      <c r="I897" s="20">
        <f>IF(H897="","",IF(H897=0,"Yes","Investigate"))</f>
        <v/>
      </c>
      <c r="J897" s="17" t="n"/>
      <c r="K897" s="17" t="n"/>
    </row>
    <row r="898">
      <c r="A898" s="17" t="n"/>
      <c r="B898" s="17" t="n"/>
      <c r="C898" s="17" t="n"/>
      <c r="D898" s="17" t="n"/>
      <c r="E898" s="18" t="n"/>
      <c r="F898" s="17" t="n"/>
      <c r="G898" s="17" t="n"/>
      <c r="H898" s="20">
        <f>IF(OR(F898="",G898=""),"",G898-F898)</f>
        <v/>
      </c>
      <c r="I898" s="20">
        <f>IF(H898="","",IF(H898=0,"Yes","Investigate"))</f>
        <v/>
      </c>
      <c r="J898" s="17" t="n"/>
      <c r="K898" s="17" t="n"/>
    </row>
    <row r="899">
      <c r="A899" s="17" t="n"/>
      <c r="B899" s="17" t="n"/>
      <c r="C899" s="17" t="n"/>
      <c r="D899" s="17" t="n"/>
      <c r="E899" s="18" t="n"/>
      <c r="F899" s="17" t="n"/>
      <c r="G899" s="17" t="n"/>
      <c r="H899" s="20">
        <f>IF(OR(F899="",G899=""),"",G899-F899)</f>
        <v/>
      </c>
      <c r="I899" s="20">
        <f>IF(H899="","",IF(H899=0,"Yes","Investigate"))</f>
        <v/>
      </c>
      <c r="J899" s="17" t="n"/>
      <c r="K899" s="17" t="n"/>
    </row>
    <row r="900">
      <c r="A900" s="17" t="n"/>
      <c r="B900" s="17" t="n"/>
      <c r="C900" s="17" t="n"/>
      <c r="D900" s="17" t="n"/>
      <c r="E900" s="18" t="n"/>
      <c r="F900" s="17" t="n"/>
      <c r="G900" s="17" t="n"/>
      <c r="H900" s="20">
        <f>IF(OR(F900="",G900=""),"",G900-F900)</f>
        <v/>
      </c>
      <c r="I900" s="20">
        <f>IF(H900="","",IF(H900=0,"Yes","Investigate"))</f>
        <v/>
      </c>
      <c r="J900" s="17" t="n"/>
      <c r="K900" s="17" t="n"/>
    </row>
    <row r="901">
      <c r="A901" s="17" t="n"/>
      <c r="B901" s="17" t="n"/>
      <c r="C901" s="17" t="n"/>
      <c r="D901" s="17" t="n"/>
      <c r="E901" s="18" t="n"/>
      <c r="F901" s="17" t="n"/>
      <c r="G901" s="17" t="n"/>
      <c r="H901" s="20">
        <f>IF(OR(F901="",G901=""),"",G901-F901)</f>
        <v/>
      </c>
      <c r="I901" s="20">
        <f>IF(H901="","",IF(H901=0,"Yes","Investigate"))</f>
        <v/>
      </c>
      <c r="J901" s="17" t="n"/>
      <c r="K901" s="17" t="n"/>
    </row>
    <row r="902">
      <c r="A902" s="17" t="n"/>
      <c r="B902" s="17" t="n"/>
      <c r="C902" s="17" t="n"/>
      <c r="D902" s="17" t="n"/>
      <c r="E902" s="18" t="n"/>
      <c r="F902" s="17" t="n"/>
      <c r="G902" s="17" t="n"/>
      <c r="H902" s="20">
        <f>IF(OR(F902="",G902=""),"",G902-F902)</f>
        <v/>
      </c>
      <c r="I902" s="20">
        <f>IF(H902="","",IF(H902=0,"Yes","Investigate"))</f>
        <v/>
      </c>
      <c r="J902" s="17" t="n"/>
      <c r="K902" s="17" t="n"/>
    </row>
    <row r="903">
      <c r="A903" s="17" t="n"/>
      <c r="B903" s="17" t="n"/>
      <c r="C903" s="17" t="n"/>
      <c r="D903" s="17" t="n"/>
      <c r="E903" s="18" t="n"/>
      <c r="F903" s="17" t="n"/>
      <c r="G903" s="17" t="n"/>
      <c r="H903" s="20">
        <f>IF(OR(F903="",G903=""),"",G903-F903)</f>
        <v/>
      </c>
      <c r="I903" s="20">
        <f>IF(H903="","",IF(H903=0,"Yes","Investigate"))</f>
        <v/>
      </c>
      <c r="J903" s="17" t="n"/>
      <c r="K903" s="17" t="n"/>
    </row>
    <row r="904">
      <c r="A904" s="17" t="n"/>
      <c r="B904" s="17" t="n"/>
      <c r="C904" s="17" t="n"/>
      <c r="D904" s="17" t="n"/>
      <c r="E904" s="18" t="n"/>
      <c r="F904" s="17" t="n"/>
      <c r="G904" s="17" t="n"/>
      <c r="H904" s="20">
        <f>IF(OR(F904="",G904=""),"",G904-F904)</f>
        <v/>
      </c>
      <c r="I904" s="20">
        <f>IF(H904="","",IF(H904=0,"Yes","Investigate"))</f>
        <v/>
      </c>
      <c r="J904" s="17" t="n"/>
      <c r="K904" s="17" t="n"/>
    </row>
    <row r="905">
      <c r="A905" s="17" t="n"/>
      <c r="B905" s="17" t="n"/>
      <c r="C905" s="17" t="n"/>
      <c r="D905" s="17" t="n"/>
      <c r="E905" s="18" t="n"/>
      <c r="F905" s="17" t="n"/>
      <c r="G905" s="17" t="n"/>
      <c r="H905" s="20">
        <f>IF(OR(F905="",G905=""),"",G905-F905)</f>
        <v/>
      </c>
      <c r="I905" s="20">
        <f>IF(H905="","",IF(H905=0,"Yes","Investigate"))</f>
        <v/>
      </c>
      <c r="J905" s="17" t="n"/>
      <c r="K905" s="17" t="n"/>
    </row>
    <row r="906">
      <c r="A906" s="17" t="n"/>
      <c r="B906" s="17" t="n"/>
      <c r="C906" s="17" t="n"/>
      <c r="D906" s="17" t="n"/>
      <c r="E906" s="18" t="n"/>
      <c r="F906" s="17" t="n"/>
      <c r="G906" s="17" t="n"/>
      <c r="H906" s="20">
        <f>IF(OR(F906="",G906=""),"",G906-F906)</f>
        <v/>
      </c>
      <c r="I906" s="20">
        <f>IF(H906="","",IF(H906=0,"Yes","Investigate"))</f>
        <v/>
      </c>
      <c r="J906" s="17" t="n"/>
      <c r="K906" s="17" t="n"/>
    </row>
    <row r="907">
      <c r="A907" s="17" t="n"/>
      <c r="B907" s="17" t="n"/>
      <c r="C907" s="17" t="n"/>
      <c r="D907" s="17" t="n"/>
      <c r="E907" s="18" t="n"/>
      <c r="F907" s="17" t="n"/>
      <c r="G907" s="17" t="n"/>
      <c r="H907" s="20">
        <f>IF(OR(F907="",G907=""),"",G907-F907)</f>
        <v/>
      </c>
      <c r="I907" s="20">
        <f>IF(H907="","",IF(H907=0,"Yes","Investigate"))</f>
        <v/>
      </c>
      <c r="J907" s="17" t="n"/>
      <c r="K907" s="17" t="n"/>
    </row>
    <row r="908">
      <c r="A908" s="17" t="n"/>
      <c r="B908" s="17" t="n"/>
      <c r="C908" s="17" t="n"/>
      <c r="D908" s="17" t="n"/>
      <c r="E908" s="18" t="n"/>
      <c r="F908" s="17" t="n"/>
      <c r="G908" s="17" t="n"/>
      <c r="H908" s="20">
        <f>IF(OR(F908="",G908=""),"",G908-F908)</f>
        <v/>
      </c>
      <c r="I908" s="20">
        <f>IF(H908="","",IF(H908=0,"Yes","Investigate"))</f>
        <v/>
      </c>
      <c r="J908" s="17" t="n"/>
      <c r="K908" s="17" t="n"/>
    </row>
    <row r="909">
      <c r="A909" s="17" t="n"/>
      <c r="B909" s="17" t="n"/>
      <c r="C909" s="17" t="n"/>
      <c r="D909" s="17" t="n"/>
      <c r="E909" s="18" t="n"/>
      <c r="F909" s="17" t="n"/>
      <c r="G909" s="17" t="n"/>
      <c r="H909" s="20">
        <f>IF(OR(F909="",G909=""),"",G909-F909)</f>
        <v/>
      </c>
      <c r="I909" s="20">
        <f>IF(H909="","",IF(H909=0,"Yes","Investigate"))</f>
        <v/>
      </c>
      <c r="J909" s="17" t="n"/>
      <c r="K909" s="17" t="n"/>
    </row>
    <row r="910">
      <c r="A910" s="17" t="n"/>
      <c r="B910" s="17" t="n"/>
      <c r="C910" s="17" t="n"/>
      <c r="D910" s="17" t="n"/>
      <c r="E910" s="18" t="n"/>
      <c r="F910" s="17" t="n"/>
      <c r="G910" s="17" t="n"/>
      <c r="H910" s="20">
        <f>IF(OR(F910="",G910=""),"",G910-F910)</f>
        <v/>
      </c>
      <c r="I910" s="20">
        <f>IF(H910="","",IF(H910=0,"Yes","Investigate"))</f>
        <v/>
      </c>
      <c r="J910" s="17" t="n"/>
      <c r="K910" s="17" t="n"/>
    </row>
    <row r="911">
      <c r="A911" s="17" t="n"/>
      <c r="B911" s="17" t="n"/>
      <c r="C911" s="17" t="n"/>
      <c r="D911" s="17" t="n"/>
      <c r="E911" s="18" t="n"/>
      <c r="F911" s="17" t="n"/>
      <c r="G911" s="17" t="n"/>
      <c r="H911" s="20">
        <f>IF(OR(F911="",G911=""),"",G911-F911)</f>
        <v/>
      </c>
      <c r="I911" s="20">
        <f>IF(H911="","",IF(H911=0,"Yes","Investigate"))</f>
        <v/>
      </c>
      <c r="J911" s="17" t="n"/>
      <c r="K911" s="17" t="n"/>
    </row>
    <row r="912">
      <c r="A912" s="17" t="n"/>
      <c r="B912" s="17" t="n"/>
      <c r="C912" s="17" t="n"/>
      <c r="D912" s="17" t="n"/>
      <c r="E912" s="18" t="n"/>
      <c r="F912" s="17" t="n"/>
      <c r="G912" s="17" t="n"/>
      <c r="H912" s="20">
        <f>IF(OR(F912="",G912=""),"",G912-F912)</f>
        <v/>
      </c>
      <c r="I912" s="20">
        <f>IF(H912="","",IF(H912=0,"Yes","Investigate"))</f>
        <v/>
      </c>
      <c r="J912" s="17" t="n"/>
      <c r="K912" s="17" t="n"/>
    </row>
    <row r="913">
      <c r="A913" s="17" t="n"/>
      <c r="B913" s="17" t="n"/>
      <c r="C913" s="17" t="n"/>
      <c r="D913" s="17" t="n"/>
      <c r="E913" s="18" t="n"/>
      <c r="F913" s="17" t="n"/>
      <c r="G913" s="17" t="n"/>
      <c r="H913" s="20">
        <f>IF(OR(F913="",G913=""),"",G913-F913)</f>
        <v/>
      </c>
      <c r="I913" s="20">
        <f>IF(H913="","",IF(H913=0,"Yes","Investigate"))</f>
        <v/>
      </c>
      <c r="J913" s="17" t="n"/>
      <c r="K913" s="17" t="n"/>
    </row>
    <row r="914">
      <c r="A914" s="17" t="n"/>
      <c r="B914" s="17" t="n"/>
      <c r="C914" s="17" t="n"/>
      <c r="D914" s="17" t="n"/>
      <c r="E914" s="18" t="n"/>
      <c r="F914" s="17" t="n"/>
      <c r="G914" s="17" t="n"/>
      <c r="H914" s="20">
        <f>IF(OR(F914="",G914=""),"",G914-F914)</f>
        <v/>
      </c>
      <c r="I914" s="20">
        <f>IF(H914="","",IF(H914=0,"Yes","Investigate"))</f>
        <v/>
      </c>
      <c r="J914" s="17" t="n"/>
      <c r="K914" s="17" t="n"/>
    </row>
    <row r="915">
      <c r="A915" s="17" t="n"/>
      <c r="B915" s="17" t="n"/>
      <c r="C915" s="17" t="n"/>
      <c r="D915" s="17" t="n"/>
      <c r="E915" s="18" t="n"/>
      <c r="F915" s="17" t="n"/>
      <c r="G915" s="17" t="n"/>
      <c r="H915" s="20">
        <f>IF(OR(F915="",G915=""),"",G915-F915)</f>
        <v/>
      </c>
      <c r="I915" s="20">
        <f>IF(H915="","",IF(H915=0,"Yes","Investigate"))</f>
        <v/>
      </c>
      <c r="J915" s="17" t="n"/>
      <c r="K915" s="17" t="n"/>
    </row>
    <row r="916">
      <c r="A916" s="17" t="n"/>
      <c r="B916" s="17" t="n"/>
      <c r="C916" s="17" t="n"/>
      <c r="D916" s="17" t="n"/>
      <c r="E916" s="18" t="n"/>
      <c r="F916" s="17" t="n"/>
      <c r="G916" s="17" t="n"/>
      <c r="H916" s="20">
        <f>IF(OR(F916="",G916=""),"",G916-F916)</f>
        <v/>
      </c>
      <c r="I916" s="20">
        <f>IF(H916="","",IF(H916=0,"Yes","Investigate"))</f>
        <v/>
      </c>
      <c r="J916" s="17" t="n"/>
      <c r="K916" s="17" t="n"/>
    </row>
    <row r="917">
      <c r="A917" s="17" t="n"/>
      <c r="B917" s="17" t="n"/>
      <c r="C917" s="17" t="n"/>
      <c r="D917" s="17" t="n"/>
      <c r="E917" s="18" t="n"/>
      <c r="F917" s="17" t="n"/>
      <c r="G917" s="17" t="n"/>
      <c r="H917" s="20">
        <f>IF(OR(F917="",G917=""),"",G917-F917)</f>
        <v/>
      </c>
      <c r="I917" s="20">
        <f>IF(H917="","",IF(H917=0,"Yes","Investigate"))</f>
        <v/>
      </c>
      <c r="J917" s="17" t="n"/>
      <c r="K917" s="17" t="n"/>
    </row>
    <row r="918">
      <c r="A918" s="17" t="n"/>
      <c r="B918" s="17" t="n"/>
      <c r="C918" s="17" t="n"/>
      <c r="D918" s="17" t="n"/>
      <c r="E918" s="18" t="n"/>
      <c r="F918" s="17" t="n"/>
      <c r="G918" s="17" t="n"/>
      <c r="H918" s="20">
        <f>IF(OR(F918="",G918=""),"",G918-F918)</f>
        <v/>
      </c>
      <c r="I918" s="20">
        <f>IF(H918="","",IF(H918=0,"Yes","Investigate"))</f>
        <v/>
      </c>
      <c r="J918" s="17" t="n"/>
      <c r="K918" s="17" t="n"/>
    </row>
    <row r="919">
      <c r="A919" s="17" t="n"/>
      <c r="B919" s="17" t="n"/>
      <c r="C919" s="17" t="n"/>
      <c r="D919" s="17" t="n"/>
      <c r="E919" s="18" t="n"/>
      <c r="F919" s="17" t="n"/>
      <c r="G919" s="17" t="n"/>
      <c r="H919" s="20">
        <f>IF(OR(F919="",G919=""),"",G919-F919)</f>
        <v/>
      </c>
      <c r="I919" s="20">
        <f>IF(H919="","",IF(H919=0,"Yes","Investigate"))</f>
        <v/>
      </c>
      <c r="J919" s="17" t="n"/>
      <c r="K919" s="17" t="n"/>
    </row>
    <row r="920">
      <c r="A920" s="17" t="n"/>
      <c r="B920" s="17" t="n"/>
      <c r="C920" s="17" t="n"/>
      <c r="D920" s="17" t="n"/>
      <c r="E920" s="18" t="n"/>
      <c r="F920" s="17" t="n"/>
      <c r="G920" s="17" t="n"/>
      <c r="H920" s="20">
        <f>IF(OR(F920="",G920=""),"",G920-F920)</f>
        <v/>
      </c>
      <c r="I920" s="20">
        <f>IF(H920="","",IF(H920=0,"Yes","Investigate"))</f>
        <v/>
      </c>
      <c r="J920" s="17" t="n"/>
      <c r="K920" s="17" t="n"/>
    </row>
    <row r="921">
      <c r="A921" s="17" t="n"/>
      <c r="B921" s="17" t="n"/>
      <c r="C921" s="17" t="n"/>
      <c r="D921" s="17" t="n"/>
      <c r="E921" s="18" t="n"/>
      <c r="F921" s="17" t="n"/>
      <c r="G921" s="17" t="n"/>
      <c r="H921" s="20">
        <f>IF(OR(F921="",G921=""),"",G921-F921)</f>
        <v/>
      </c>
      <c r="I921" s="20">
        <f>IF(H921="","",IF(H921=0,"Yes","Investigate"))</f>
        <v/>
      </c>
      <c r="J921" s="17" t="n"/>
      <c r="K921" s="17" t="n"/>
    </row>
    <row r="922">
      <c r="A922" s="17" t="n"/>
      <c r="B922" s="17" t="n"/>
      <c r="C922" s="17" t="n"/>
      <c r="D922" s="17" t="n"/>
      <c r="E922" s="18" t="n"/>
      <c r="F922" s="17" t="n"/>
      <c r="G922" s="17" t="n"/>
      <c r="H922" s="20">
        <f>IF(OR(F922="",G922=""),"",G922-F922)</f>
        <v/>
      </c>
      <c r="I922" s="20">
        <f>IF(H922="","",IF(H922=0,"Yes","Investigate"))</f>
        <v/>
      </c>
      <c r="J922" s="17" t="n"/>
      <c r="K922" s="17" t="n"/>
    </row>
    <row r="923">
      <c r="A923" s="17" t="n"/>
      <c r="B923" s="17" t="n"/>
      <c r="C923" s="17" t="n"/>
      <c r="D923" s="17" t="n"/>
      <c r="E923" s="18" t="n"/>
      <c r="F923" s="17" t="n"/>
      <c r="G923" s="17" t="n"/>
      <c r="H923" s="20">
        <f>IF(OR(F923="",G923=""),"",G923-F923)</f>
        <v/>
      </c>
      <c r="I923" s="20">
        <f>IF(H923="","",IF(H923=0,"Yes","Investigate"))</f>
        <v/>
      </c>
      <c r="J923" s="17" t="n"/>
      <c r="K923" s="17" t="n"/>
    </row>
    <row r="924">
      <c r="A924" s="17" t="n"/>
      <c r="B924" s="17" t="n"/>
      <c r="C924" s="17" t="n"/>
      <c r="D924" s="17" t="n"/>
      <c r="E924" s="18" t="n"/>
      <c r="F924" s="17" t="n"/>
      <c r="G924" s="17" t="n"/>
      <c r="H924" s="20">
        <f>IF(OR(F924="",G924=""),"",G924-F924)</f>
        <v/>
      </c>
      <c r="I924" s="20">
        <f>IF(H924="","",IF(H924=0,"Yes","Investigate"))</f>
        <v/>
      </c>
      <c r="J924" s="17" t="n"/>
      <c r="K924" s="17" t="n"/>
    </row>
    <row r="925">
      <c r="A925" s="17" t="n"/>
      <c r="B925" s="17" t="n"/>
      <c r="C925" s="17" t="n"/>
      <c r="D925" s="17" t="n"/>
      <c r="E925" s="18" t="n"/>
      <c r="F925" s="17" t="n"/>
      <c r="G925" s="17" t="n"/>
      <c r="H925" s="20">
        <f>IF(OR(F925="",G925=""),"",G925-F925)</f>
        <v/>
      </c>
      <c r="I925" s="20">
        <f>IF(H925="","",IF(H925=0,"Yes","Investigate"))</f>
        <v/>
      </c>
      <c r="J925" s="17" t="n"/>
      <c r="K925" s="17" t="n"/>
    </row>
    <row r="926">
      <c r="A926" s="17" t="n"/>
      <c r="B926" s="17" t="n"/>
      <c r="C926" s="17" t="n"/>
      <c r="D926" s="17" t="n"/>
      <c r="E926" s="18" t="n"/>
      <c r="F926" s="17" t="n"/>
      <c r="G926" s="17" t="n"/>
      <c r="H926" s="20">
        <f>IF(OR(F926="",G926=""),"",G926-F926)</f>
        <v/>
      </c>
      <c r="I926" s="20">
        <f>IF(H926="","",IF(H926=0,"Yes","Investigate"))</f>
        <v/>
      </c>
      <c r="J926" s="17" t="n"/>
      <c r="K926" s="17" t="n"/>
    </row>
    <row r="927">
      <c r="A927" s="17" t="n"/>
      <c r="B927" s="17" t="n"/>
      <c r="C927" s="17" t="n"/>
      <c r="D927" s="17" t="n"/>
      <c r="E927" s="18" t="n"/>
      <c r="F927" s="17" t="n"/>
      <c r="G927" s="17" t="n"/>
      <c r="H927" s="20">
        <f>IF(OR(F927="",G927=""),"",G927-F927)</f>
        <v/>
      </c>
      <c r="I927" s="20">
        <f>IF(H927="","",IF(H927=0,"Yes","Investigate"))</f>
        <v/>
      </c>
      <c r="J927" s="17" t="n"/>
      <c r="K927" s="17" t="n"/>
    </row>
    <row r="928">
      <c r="A928" s="17" t="n"/>
      <c r="B928" s="17" t="n"/>
      <c r="C928" s="17" t="n"/>
      <c r="D928" s="17" t="n"/>
      <c r="E928" s="18" t="n"/>
      <c r="F928" s="17" t="n"/>
      <c r="G928" s="17" t="n"/>
      <c r="H928" s="20">
        <f>IF(OR(F928="",G928=""),"",G928-F928)</f>
        <v/>
      </c>
      <c r="I928" s="20">
        <f>IF(H928="","",IF(H928=0,"Yes","Investigate"))</f>
        <v/>
      </c>
      <c r="J928" s="17" t="n"/>
      <c r="K928" s="17" t="n"/>
    </row>
    <row r="929">
      <c r="A929" s="17" t="n"/>
      <c r="B929" s="17" t="n"/>
      <c r="C929" s="17" t="n"/>
      <c r="D929" s="17" t="n"/>
      <c r="E929" s="18" t="n"/>
      <c r="F929" s="17" t="n"/>
      <c r="G929" s="17" t="n"/>
      <c r="H929" s="20">
        <f>IF(OR(F929="",G929=""),"",G929-F929)</f>
        <v/>
      </c>
      <c r="I929" s="20">
        <f>IF(H929="","",IF(H929=0,"Yes","Investigate"))</f>
        <v/>
      </c>
      <c r="J929" s="17" t="n"/>
      <c r="K929" s="17" t="n"/>
    </row>
    <row r="930">
      <c r="A930" s="17" t="n"/>
      <c r="B930" s="17" t="n"/>
      <c r="C930" s="17" t="n"/>
      <c r="D930" s="17" t="n"/>
      <c r="E930" s="18" t="n"/>
      <c r="F930" s="17" t="n"/>
      <c r="G930" s="17" t="n"/>
      <c r="H930" s="20">
        <f>IF(OR(F930="",G930=""),"",G930-F930)</f>
        <v/>
      </c>
      <c r="I930" s="20">
        <f>IF(H930="","",IF(H930=0,"Yes","Investigate"))</f>
        <v/>
      </c>
      <c r="J930" s="17" t="n"/>
      <c r="K930" s="17" t="n"/>
    </row>
    <row r="931">
      <c r="A931" s="17" t="n"/>
      <c r="B931" s="17" t="n"/>
      <c r="C931" s="17" t="n"/>
      <c r="D931" s="17" t="n"/>
      <c r="E931" s="18" t="n"/>
      <c r="F931" s="17" t="n"/>
      <c r="G931" s="17" t="n"/>
      <c r="H931" s="20">
        <f>IF(OR(F931="",G931=""),"",G931-F931)</f>
        <v/>
      </c>
      <c r="I931" s="20">
        <f>IF(H931="","",IF(H931=0,"Yes","Investigate"))</f>
        <v/>
      </c>
      <c r="J931" s="17" t="n"/>
      <c r="K931" s="17" t="n"/>
    </row>
    <row r="932">
      <c r="A932" s="17" t="n"/>
      <c r="B932" s="17" t="n"/>
      <c r="C932" s="17" t="n"/>
      <c r="D932" s="17" t="n"/>
      <c r="E932" s="18" t="n"/>
      <c r="F932" s="17" t="n"/>
      <c r="G932" s="17" t="n"/>
      <c r="H932" s="20">
        <f>IF(OR(F932="",G932=""),"",G932-F932)</f>
        <v/>
      </c>
      <c r="I932" s="20">
        <f>IF(H932="","",IF(H932=0,"Yes","Investigate"))</f>
        <v/>
      </c>
      <c r="J932" s="17" t="n"/>
      <c r="K932" s="17" t="n"/>
    </row>
    <row r="933">
      <c r="A933" s="17" t="n"/>
      <c r="B933" s="17" t="n"/>
      <c r="C933" s="17" t="n"/>
      <c r="D933" s="17" t="n"/>
      <c r="E933" s="18" t="n"/>
      <c r="F933" s="17" t="n"/>
      <c r="G933" s="17" t="n"/>
      <c r="H933" s="20">
        <f>IF(OR(F933="",G933=""),"",G933-F933)</f>
        <v/>
      </c>
      <c r="I933" s="20">
        <f>IF(H933="","",IF(H933=0,"Yes","Investigate"))</f>
        <v/>
      </c>
      <c r="J933" s="17" t="n"/>
      <c r="K933" s="17" t="n"/>
    </row>
    <row r="934">
      <c r="A934" s="17" t="n"/>
      <c r="B934" s="17" t="n"/>
      <c r="C934" s="17" t="n"/>
      <c r="D934" s="17" t="n"/>
      <c r="E934" s="18" t="n"/>
      <c r="F934" s="17" t="n"/>
      <c r="G934" s="17" t="n"/>
      <c r="H934" s="20">
        <f>IF(OR(F934="",G934=""),"",G934-F934)</f>
        <v/>
      </c>
      <c r="I934" s="20">
        <f>IF(H934="","",IF(H934=0,"Yes","Investigate"))</f>
        <v/>
      </c>
      <c r="J934" s="17" t="n"/>
      <c r="K934" s="17" t="n"/>
    </row>
    <row r="935">
      <c r="A935" s="17" t="n"/>
      <c r="B935" s="17" t="n"/>
      <c r="C935" s="17" t="n"/>
      <c r="D935" s="17" t="n"/>
      <c r="E935" s="18" t="n"/>
      <c r="F935" s="17" t="n"/>
      <c r="G935" s="17" t="n"/>
      <c r="H935" s="20">
        <f>IF(OR(F935="",G935=""),"",G935-F935)</f>
        <v/>
      </c>
      <c r="I935" s="20">
        <f>IF(H935="","",IF(H935=0,"Yes","Investigate"))</f>
        <v/>
      </c>
      <c r="J935" s="17" t="n"/>
      <c r="K935" s="17" t="n"/>
    </row>
    <row r="936">
      <c r="A936" s="17" t="n"/>
      <c r="B936" s="17" t="n"/>
      <c r="C936" s="17" t="n"/>
      <c r="D936" s="17" t="n"/>
      <c r="E936" s="18" t="n"/>
      <c r="F936" s="17" t="n"/>
      <c r="G936" s="17" t="n"/>
      <c r="H936" s="20">
        <f>IF(OR(F936="",G936=""),"",G936-F936)</f>
        <v/>
      </c>
      <c r="I936" s="20">
        <f>IF(H936="","",IF(H936=0,"Yes","Investigate"))</f>
        <v/>
      </c>
      <c r="J936" s="17" t="n"/>
      <c r="K936" s="17" t="n"/>
    </row>
    <row r="937">
      <c r="A937" s="17" t="n"/>
      <c r="B937" s="17" t="n"/>
      <c r="C937" s="17" t="n"/>
      <c r="D937" s="17" t="n"/>
      <c r="E937" s="18" t="n"/>
      <c r="F937" s="17" t="n"/>
      <c r="G937" s="17" t="n"/>
      <c r="H937" s="20">
        <f>IF(OR(F937="",G937=""),"",G937-F937)</f>
        <v/>
      </c>
      <c r="I937" s="20">
        <f>IF(H937="","",IF(H937=0,"Yes","Investigate"))</f>
        <v/>
      </c>
      <c r="J937" s="17" t="n"/>
      <c r="K937" s="17" t="n"/>
    </row>
    <row r="938">
      <c r="A938" s="17" t="n"/>
      <c r="B938" s="17" t="n"/>
      <c r="C938" s="17" t="n"/>
      <c r="D938" s="17" t="n"/>
      <c r="E938" s="18" t="n"/>
      <c r="F938" s="17" t="n"/>
      <c r="G938" s="17" t="n"/>
      <c r="H938" s="20">
        <f>IF(OR(F938="",G938=""),"",G938-F938)</f>
        <v/>
      </c>
      <c r="I938" s="20">
        <f>IF(H938="","",IF(H938=0,"Yes","Investigate"))</f>
        <v/>
      </c>
      <c r="J938" s="17" t="n"/>
      <c r="K938" s="17" t="n"/>
    </row>
    <row r="939">
      <c r="A939" s="17" t="n"/>
      <c r="B939" s="17" t="n"/>
      <c r="C939" s="17" t="n"/>
      <c r="D939" s="17" t="n"/>
      <c r="E939" s="18" t="n"/>
      <c r="F939" s="17" t="n"/>
      <c r="G939" s="17" t="n"/>
      <c r="H939" s="20">
        <f>IF(OR(F939="",G939=""),"",G939-F939)</f>
        <v/>
      </c>
      <c r="I939" s="20">
        <f>IF(H939="","",IF(H939=0,"Yes","Investigate"))</f>
        <v/>
      </c>
      <c r="J939" s="17" t="n"/>
      <c r="K939" s="17" t="n"/>
    </row>
    <row r="940">
      <c r="A940" s="17" t="n"/>
      <c r="B940" s="17" t="n"/>
      <c r="C940" s="17" t="n"/>
      <c r="D940" s="17" t="n"/>
      <c r="E940" s="18" t="n"/>
      <c r="F940" s="17" t="n"/>
      <c r="G940" s="17" t="n"/>
      <c r="H940" s="20">
        <f>IF(OR(F940="",G940=""),"",G940-F940)</f>
        <v/>
      </c>
      <c r="I940" s="20">
        <f>IF(H940="","",IF(H940=0,"Yes","Investigate"))</f>
        <v/>
      </c>
      <c r="J940" s="17" t="n"/>
      <c r="K940" s="17" t="n"/>
    </row>
    <row r="941">
      <c r="A941" s="17" t="n"/>
      <c r="B941" s="17" t="n"/>
      <c r="C941" s="17" t="n"/>
      <c r="D941" s="17" t="n"/>
      <c r="E941" s="18" t="n"/>
      <c r="F941" s="17" t="n"/>
      <c r="G941" s="17" t="n"/>
      <c r="H941" s="20">
        <f>IF(OR(F941="",G941=""),"",G941-F941)</f>
        <v/>
      </c>
      <c r="I941" s="20">
        <f>IF(H941="","",IF(H941=0,"Yes","Investigate"))</f>
        <v/>
      </c>
      <c r="J941" s="17" t="n"/>
      <c r="K941" s="17" t="n"/>
    </row>
    <row r="942">
      <c r="A942" s="17" t="n"/>
      <c r="B942" s="17" t="n"/>
      <c r="C942" s="17" t="n"/>
      <c r="D942" s="17" t="n"/>
      <c r="E942" s="18" t="n"/>
      <c r="F942" s="17" t="n"/>
      <c r="G942" s="17" t="n"/>
      <c r="H942" s="20">
        <f>IF(OR(F942="",G942=""),"",G942-F942)</f>
        <v/>
      </c>
      <c r="I942" s="20">
        <f>IF(H942="","",IF(H942=0,"Yes","Investigate"))</f>
        <v/>
      </c>
      <c r="J942" s="17" t="n"/>
      <c r="K942" s="17" t="n"/>
    </row>
    <row r="943">
      <c r="A943" s="17" t="n"/>
      <c r="B943" s="17" t="n"/>
      <c r="C943" s="17" t="n"/>
      <c r="D943" s="17" t="n"/>
      <c r="E943" s="18" t="n"/>
      <c r="F943" s="17" t="n"/>
      <c r="G943" s="17" t="n"/>
      <c r="H943" s="20">
        <f>IF(OR(F943="",G943=""),"",G943-F943)</f>
        <v/>
      </c>
      <c r="I943" s="20">
        <f>IF(H943="","",IF(H943=0,"Yes","Investigate"))</f>
        <v/>
      </c>
      <c r="J943" s="17" t="n"/>
      <c r="K943" s="17" t="n"/>
    </row>
    <row r="944">
      <c r="A944" s="17" t="n"/>
      <c r="B944" s="17" t="n"/>
      <c r="C944" s="17" t="n"/>
      <c r="D944" s="17" t="n"/>
      <c r="E944" s="18" t="n"/>
      <c r="F944" s="17" t="n"/>
      <c r="G944" s="17" t="n"/>
      <c r="H944" s="20">
        <f>IF(OR(F944="",G944=""),"",G944-F944)</f>
        <v/>
      </c>
      <c r="I944" s="20">
        <f>IF(H944="","",IF(H944=0,"Yes","Investigate"))</f>
        <v/>
      </c>
      <c r="J944" s="17" t="n"/>
      <c r="K944" s="17" t="n"/>
    </row>
    <row r="945">
      <c r="A945" s="17" t="n"/>
      <c r="B945" s="17" t="n"/>
      <c r="C945" s="17" t="n"/>
      <c r="D945" s="17" t="n"/>
      <c r="E945" s="18" t="n"/>
      <c r="F945" s="17" t="n"/>
      <c r="G945" s="17" t="n"/>
      <c r="H945" s="20">
        <f>IF(OR(F945="",G945=""),"",G945-F945)</f>
        <v/>
      </c>
      <c r="I945" s="20">
        <f>IF(H945="","",IF(H945=0,"Yes","Investigate"))</f>
        <v/>
      </c>
      <c r="J945" s="17" t="n"/>
      <c r="K945" s="17" t="n"/>
    </row>
    <row r="946">
      <c r="A946" s="17" t="n"/>
      <c r="B946" s="17" t="n"/>
      <c r="C946" s="17" t="n"/>
      <c r="D946" s="17" t="n"/>
      <c r="E946" s="18" t="n"/>
      <c r="F946" s="17" t="n"/>
      <c r="G946" s="17" t="n"/>
      <c r="H946" s="20">
        <f>IF(OR(F946="",G946=""),"",G946-F946)</f>
        <v/>
      </c>
      <c r="I946" s="20">
        <f>IF(H946="","",IF(H946=0,"Yes","Investigate"))</f>
        <v/>
      </c>
      <c r="J946" s="17" t="n"/>
      <c r="K946" s="17" t="n"/>
    </row>
    <row r="947">
      <c r="A947" s="17" t="n"/>
      <c r="B947" s="17" t="n"/>
      <c r="C947" s="17" t="n"/>
      <c r="D947" s="17" t="n"/>
      <c r="E947" s="18" t="n"/>
      <c r="F947" s="17" t="n"/>
      <c r="G947" s="17" t="n"/>
      <c r="H947" s="20">
        <f>IF(OR(F947="",G947=""),"",G947-F947)</f>
        <v/>
      </c>
      <c r="I947" s="20">
        <f>IF(H947="","",IF(H947=0,"Yes","Investigate"))</f>
        <v/>
      </c>
      <c r="J947" s="17" t="n"/>
      <c r="K947" s="17" t="n"/>
    </row>
    <row r="948">
      <c r="A948" s="17" t="n"/>
      <c r="B948" s="17" t="n"/>
      <c r="C948" s="17" t="n"/>
      <c r="D948" s="17" t="n"/>
      <c r="E948" s="18" t="n"/>
      <c r="F948" s="17" t="n"/>
      <c r="G948" s="17" t="n"/>
      <c r="H948" s="20">
        <f>IF(OR(F948="",G948=""),"",G948-F948)</f>
        <v/>
      </c>
      <c r="I948" s="20">
        <f>IF(H948="","",IF(H948=0,"Yes","Investigate"))</f>
        <v/>
      </c>
      <c r="J948" s="17" t="n"/>
      <c r="K948" s="17" t="n"/>
    </row>
    <row r="949">
      <c r="A949" s="17" t="n"/>
      <c r="B949" s="17" t="n"/>
      <c r="C949" s="17" t="n"/>
      <c r="D949" s="17" t="n"/>
      <c r="E949" s="18" t="n"/>
      <c r="F949" s="17" t="n"/>
      <c r="G949" s="17" t="n"/>
      <c r="H949" s="20">
        <f>IF(OR(F949="",G949=""),"",G949-F949)</f>
        <v/>
      </c>
      <c r="I949" s="20">
        <f>IF(H949="","",IF(H949=0,"Yes","Investigate"))</f>
        <v/>
      </c>
      <c r="J949" s="17" t="n"/>
      <c r="K949" s="17" t="n"/>
    </row>
    <row r="950">
      <c r="A950" s="17" t="n"/>
      <c r="B950" s="17" t="n"/>
      <c r="C950" s="17" t="n"/>
      <c r="D950" s="17" t="n"/>
      <c r="E950" s="18" t="n"/>
      <c r="F950" s="17" t="n"/>
      <c r="G950" s="17" t="n"/>
      <c r="H950" s="20">
        <f>IF(OR(F950="",G950=""),"",G950-F950)</f>
        <v/>
      </c>
      <c r="I950" s="20">
        <f>IF(H950="","",IF(H950=0,"Yes","Investigate"))</f>
        <v/>
      </c>
      <c r="J950" s="17" t="n"/>
      <c r="K950" s="17" t="n"/>
    </row>
    <row r="951">
      <c r="A951" s="17" t="n"/>
      <c r="B951" s="17" t="n"/>
      <c r="C951" s="17" t="n"/>
      <c r="D951" s="17" t="n"/>
      <c r="E951" s="18" t="n"/>
      <c r="F951" s="17" t="n"/>
      <c r="G951" s="17" t="n"/>
      <c r="H951" s="20">
        <f>IF(OR(F951="",G951=""),"",G951-F951)</f>
        <v/>
      </c>
      <c r="I951" s="20">
        <f>IF(H951="","",IF(H951=0,"Yes","Investigate"))</f>
        <v/>
      </c>
      <c r="J951" s="17" t="n"/>
      <c r="K951" s="17" t="n"/>
    </row>
    <row r="952">
      <c r="A952" s="17" t="n"/>
      <c r="B952" s="17" t="n"/>
      <c r="C952" s="17" t="n"/>
      <c r="D952" s="17" t="n"/>
      <c r="E952" s="18" t="n"/>
      <c r="F952" s="17" t="n"/>
      <c r="G952" s="17" t="n"/>
      <c r="H952" s="20">
        <f>IF(OR(F952="",G952=""),"",G952-F952)</f>
        <v/>
      </c>
      <c r="I952" s="20">
        <f>IF(H952="","",IF(H952=0,"Yes","Investigate"))</f>
        <v/>
      </c>
      <c r="J952" s="17" t="n"/>
      <c r="K952" s="17" t="n"/>
    </row>
    <row r="953">
      <c r="A953" s="17" t="n"/>
      <c r="B953" s="17" t="n"/>
      <c r="C953" s="17" t="n"/>
      <c r="D953" s="17" t="n"/>
      <c r="E953" s="18" t="n"/>
      <c r="F953" s="17" t="n"/>
      <c r="G953" s="17" t="n"/>
      <c r="H953" s="20">
        <f>IF(OR(F953="",G953=""),"",G953-F953)</f>
        <v/>
      </c>
      <c r="I953" s="20">
        <f>IF(H953="","",IF(H953=0,"Yes","Investigate"))</f>
        <v/>
      </c>
      <c r="J953" s="17" t="n"/>
      <c r="K953" s="17" t="n"/>
    </row>
    <row r="954">
      <c r="A954" s="17" t="n"/>
      <c r="B954" s="17" t="n"/>
      <c r="C954" s="17" t="n"/>
      <c r="D954" s="17" t="n"/>
      <c r="E954" s="18" t="n"/>
      <c r="F954" s="17" t="n"/>
      <c r="G954" s="17" t="n"/>
      <c r="H954" s="20">
        <f>IF(OR(F954="",G954=""),"",G954-F954)</f>
        <v/>
      </c>
      <c r="I954" s="20">
        <f>IF(H954="","",IF(H954=0,"Yes","Investigate"))</f>
        <v/>
      </c>
      <c r="J954" s="17" t="n"/>
      <c r="K954" s="17" t="n"/>
    </row>
    <row r="955">
      <c r="A955" s="17" t="n"/>
      <c r="B955" s="17" t="n"/>
      <c r="C955" s="17" t="n"/>
      <c r="D955" s="17" t="n"/>
      <c r="E955" s="18" t="n"/>
      <c r="F955" s="17" t="n"/>
      <c r="G955" s="17" t="n"/>
      <c r="H955" s="20">
        <f>IF(OR(F955="",G955=""),"",G955-F955)</f>
        <v/>
      </c>
      <c r="I955" s="20">
        <f>IF(H955="","",IF(H955=0,"Yes","Investigate"))</f>
        <v/>
      </c>
      <c r="J955" s="17" t="n"/>
      <c r="K955" s="17" t="n"/>
    </row>
    <row r="956">
      <c r="A956" s="17" t="n"/>
      <c r="B956" s="17" t="n"/>
      <c r="C956" s="17" t="n"/>
      <c r="D956" s="17" t="n"/>
      <c r="E956" s="18" t="n"/>
      <c r="F956" s="17" t="n"/>
      <c r="G956" s="17" t="n"/>
      <c r="H956" s="20">
        <f>IF(OR(F956="",G956=""),"",G956-F956)</f>
        <v/>
      </c>
      <c r="I956" s="20">
        <f>IF(H956="","",IF(H956=0,"Yes","Investigate"))</f>
        <v/>
      </c>
      <c r="J956" s="17" t="n"/>
      <c r="K956" s="17" t="n"/>
    </row>
    <row r="957">
      <c r="A957" s="17" t="n"/>
      <c r="B957" s="17" t="n"/>
      <c r="C957" s="17" t="n"/>
      <c r="D957" s="17" t="n"/>
      <c r="E957" s="18" t="n"/>
      <c r="F957" s="17" t="n"/>
      <c r="G957" s="17" t="n"/>
      <c r="H957" s="20">
        <f>IF(OR(F957="",G957=""),"",G957-F957)</f>
        <v/>
      </c>
      <c r="I957" s="20">
        <f>IF(H957="","",IF(H957=0,"Yes","Investigate"))</f>
        <v/>
      </c>
      <c r="J957" s="17" t="n"/>
      <c r="K957" s="17" t="n"/>
    </row>
    <row r="958">
      <c r="A958" s="17" t="n"/>
      <c r="B958" s="17" t="n"/>
      <c r="C958" s="17" t="n"/>
      <c r="D958" s="17" t="n"/>
      <c r="E958" s="18" t="n"/>
      <c r="F958" s="17" t="n"/>
      <c r="G958" s="17" t="n"/>
      <c r="H958" s="20">
        <f>IF(OR(F958="",G958=""),"",G958-F958)</f>
        <v/>
      </c>
      <c r="I958" s="20">
        <f>IF(H958="","",IF(H958=0,"Yes","Investigate"))</f>
        <v/>
      </c>
      <c r="J958" s="17" t="n"/>
      <c r="K958" s="17" t="n"/>
    </row>
    <row r="959">
      <c r="A959" s="17" t="n"/>
      <c r="B959" s="17" t="n"/>
      <c r="C959" s="17" t="n"/>
      <c r="D959" s="17" t="n"/>
      <c r="E959" s="18" t="n"/>
      <c r="F959" s="17" t="n"/>
      <c r="G959" s="17" t="n"/>
      <c r="H959" s="20">
        <f>IF(OR(F959="",G959=""),"",G959-F959)</f>
        <v/>
      </c>
      <c r="I959" s="20">
        <f>IF(H959="","",IF(H959=0,"Yes","Investigate"))</f>
        <v/>
      </c>
      <c r="J959" s="17" t="n"/>
      <c r="K959" s="17" t="n"/>
    </row>
    <row r="960">
      <c r="A960" s="17" t="n"/>
      <c r="B960" s="17" t="n"/>
      <c r="C960" s="17" t="n"/>
      <c r="D960" s="17" t="n"/>
      <c r="E960" s="18" t="n"/>
      <c r="F960" s="17" t="n"/>
      <c r="G960" s="17" t="n"/>
      <c r="H960" s="20">
        <f>IF(OR(F960="",G960=""),"",G960-F960)</f>
        <v/>
      </c>
      <c r="I960" s="20">
        <f>IF(H960="","",IF(H960=0,"Yes","Investigate"))</f>
        <v/>
      </c>
      <c r="J960" s="17" t="n"/>
      <c r="K960" s="17" t="n"/>
    </row>
    <row r="961">
      <c r="A961" s="17" t="n"/>
      <c r="B961" s="17" t="n"/>
      <c r="C961" s="17" t="n"/>
      <c r="D961" s="17" t="n"/>
      <c r="E961" s="18" t="n"/>
      <c r="F961" s="17" t="n"/>
      <c r="G961" s="17" t="n"/>
      <c r="H961" s="20">
        <f>IF(OR(F961="",G961=""),"",G961-F961)</f>
        <v/>
      </c>
      <c r="I961" s="20">
        <f>IF(H961="","",IF(H961=0,"Yes","Investigate"))</f>
        <v/>
      </c>
      <c r="J961" s="17" t="n"/>
      <c r="K961" s="17" t="n"/>
    </row>
    <row r="962">
      <c r="A962" s="17" t="n"/>
      <c r="B962" s="17" t="n"/>
      <c r="C962" s="17" t="n"/>
      <c r="D962" s="17" t="n"/>
      <c r="E962" s="18" t="n"/>
      <c r="F962" s="17" t="n"/>
      <c r="G962" s="17" t="n"/>
      <c r="H962" s="20">
        <f>IF(OR(F962="",G962=""),"",G962-F962)</f>
        <v/>
      </c>
      <c r="I962" s="20">
        <f>IF(H962="","",IF(H962=0,"Yes","Investigate"))</f>
        <v/>
      </c>
      <c r="J962" s="17" t="n"/>
      <c r="K962" s="17" t="n"/>
    </row>
    <row r="963">
      <c r="A963" s="17" t="n"/>
      <c r="B963" s="17" t="n"/>
      <c r="C963" s="17" t="n"/>
      <c r="D963" s="17" t="n"/>
      <c r="E963" s="18" t="n"/>
      <c r="F963" s="17" t="n"/>
      <c r="G963" s="17" t="n"/>
      <c r="H963" s="20">
        <f>IF(OR(F963="",G963=""),"",G963-F963)</f>
        <v/>
      </c>
      <c r="I963" s="20">
        <f>IF(H963="","",IF(H963=0,"Yes","Investigate"))</f>
        <v/>
      </c>
      <c r="J963" s="17" t="n"/>
      <c r="K963" s="17" t="n"/>
    </row>
    <row r="964">
      <c r="A964" s="17" t="n"/>
      <c r="B964" s="17" t="n"/>
      <c r="C964" s="17" t="n"/>
      <c r="D964" s="17" t="n"/>
      <c r="E964" s="18" t="n"/>
      <c r="F964" s="17" t="n"/>
      <c r="G964" s="17" t="n"/>
      <c r="H964" s="20">
        <f>IF(OR(F964="",G964=""),"",G964-F964)</f>
        <v/>
      </c>
      <c r="I964" s="20">
        <f>IF(H964="","",IF(H964=0,"Yes","Investigate"))</f>
        <v/>
      </c>
      <c r="J964" s="17" t="n"/>
      <c r="K964" s="17" t="n"/>
    </row>
    <row r="965">
      <c r="A965" s="17" t="n"/>
      <c r="B965" s="17" t="n"/>
      <c r="C965" s="17" t="n"/>
      <c r="D965" s="17" t="n"/>
      <c r="E965" s="18" t="n"/>
      <c r="F965" s="17" t="n"/>
      <c r="G965" s="17" t="n"/>
      <c r="H965" s="20">
        <f>IF(OR(F965="",G965=""),"",G965-F965)</f>
        <v/>
      </c>
      <c r="I965" s="20">
        <f>IF(H965="","",IF(H965=0,"Yes","Investigate"))</f>
        <v/>
      </c>
      <c r="J965" s="17" t="n"/>
      <c r="K965" s="17" t="n"/>
    </row>
    <row r="966">
      <c r="A966" s="17" t="n"/>
      <c r="B966" s="17" t="n"/>
      <c r="C966" s="17" t="n"/>
      <c r="D966" s="17" t="n"/>
      <c r="E966" s="18" t="n"/>
      <c r="F966" s="17" t="n"/>
      <c r="G966" s="17" t="n"/>
      <c r="H966" s="20">
        <f>IF(OR(F966="",G966=""),"",G966-F966)</f>
        <v/>
      </c>
      <c r="I966" s="20">
        <f>IF(H966="","",IF(H966=0,"Yes","Investigate"))</f>
        <v/>
      </c>
      <c r="J966" s="17" t="n"/>
      <c r="K966" s="17" t="n"/>
    </row>
    <row r="967">
      <c r="A967" s="17" t="n"/>
      <c r="B967" s="17" t="n"/>
      <c r="C967" s="17" t="n"/>
      <c r="D967" s="17" t="n"/>
      <c r="E967" s="18" t="n"/>
      <c r="F967" s="17" t="n"/>
      <c r="G967" s="17" t="n"/>
      <c r="H967" s="20">
        <f>IF(OR(F967="",G967=""),"",G967-F967)</f>
        <v/>
      </c>
      <c r="I967" s="20">
        <f>IF(H967="","",IF(H967=0,"Yes","Investigate"))</f>
        <v/>
      </c>
      <c r="J967" s="17" t="n"/>
      <c r="K967" s="17" t="n"/>
    </row>
    <row r="968">
      <c r="A968" s="17" t="n"/>
      <c r="B968" s="17" t="n"/>
      <c r="C968" s="17" t="n"/>
      <c r="D968" s="17" t="n"/>
      <c r="E968" s="18" t="n"/>
      <c r="F968" s="17" t="n"/>
      <c r="G968" s="17" t="n"/>
      <c r="H968" s="20">
        <f>IF(OR(F968="",G968=""),"",G968-F968)</f>
        <v/>
      </c>
      <c r="I968" s="20">
        <f>IF(H968="","",IF(H968=0,"Yes","Investigate"))</f>
        <v/>
      </c>
      <c r="J968" s="17" t="n"/>
      <c r="K968" s="17" t="n"/>
    </row>
    <row r="969">
      <c r="A969" s="17" t="n"/>
      <c r="B969" s="17" t="n"/>
      <c r="C969" s="17" t="n"/>
      <c r="D969" s="17" t="n"/>
      <c r="E969" s="18" t="n"/>
      <c r="F969" s="17" t="n"/>
      <c r="G969" s="17" t="n"/>
      <c r="H969" s="20">
        <f>IF(OR(F969="",G969=""),"",G969-F969)</f>
        <v/>
      </c>
      <c r="I969" s="20">
        <f>IF(H969="","",IF(H969=0,"Yes","Investigate"))</f>
        <v/>
      </c>
      <c r="J969" s="17" t="n"/>
      <c r="K969" s="17" t="n"/>
    </row>
    <row r="970">
      <c r="A970" s="17" t="n"/>
      <c r="B970" s="17" t="n"/>
      <c r="C970" s="17" t="n"/>
      <c r="D970" s="17" t="n"/>
      <c r="E970" s="18" t="n"/>
      <c r="F970" s="17" t="n"/>
      <c r="G970" s="17" t="n"/>
      <c r="H970" s="20">
        <f>IF(OR(F970="",G970=""),"",G970-F970)</f>
        <v/>
      </c>
      <c r="I970" s="20">
        <f>IF(H970="","",IF(H970=0,"Yes","Investigate"))</f>
        <v/>
      </c>
      <c r="J970" s="17" t="n"/>
      <c r="K970" s="17" t="n"/>
    </row>
    <row r="971">
      <c r="A971" s="17" t="n"/>
      <c r="B971" s="17" t="n"/>
      <c r="C971" s="17" t="n"/>
      <c r="D971" s="17" t="n"/>
      <c r="E971" s="18" t="n"/>
      <c r="F971" s="17" t="n"/>
      <c r="G971" s="17" t="n"/>
      <c r="H971" s="20">
        <f>IF(OR(F971="",G971=""),"",G971-F971)</f>
        <v/>
      </c>
      <c r="I971" s="20">
        <f>IF(H971="","",IF(H971=0,"Yes","Investigate"))</f>
        <v/>
      </c>
      <c r="J971" s="17" t="n"/>
      <c r="K971" s="17" t="n"/>
    </row>
    <row r="972">
      <c r="A972" s="17" t="n"/>
      <c r="B972" s="17" t="n"/>
      <c r="C972" s="17" t="n"/>
      <c r="D972" s="17" t="n"/>
      <c r="E972" s="18" t="n"/>
      <c r="F972" s="17" t="n"/>
      <c r="G972" s="17" t="n"/>
      <c r="H972" s="20">
        <f>IF(OR(F972="",G972=""),"",G972-F972)</f>
        <v/>
      </c>
      <c r="I972" s="20">
        <f>IF(H972="","",IF(H972=0,"Yes","Investigate"))</f>
        <v/>
      </c>
      <c r="J972" s="17" t="n"/>
      <c r="K972" s="17" t="n"/>
    </row>
    <row r="973">
      <c r="A973" s="17" t="n"/>
      <c r="B973" s="17" t="n"/>
      <c r="C973" s="17" t="n"/>
      <c r="D973" s="17" t="n"/>
      <c r="E973" s="18" t="n"/>
      <c r="F973" s="17" t="n"/>
      <c r="G973" s="17" t="n"/>
      <c r="H973" s="20">
        <f>IF(OR(F973="",G973=""),"",G973-F973)</f>
        <v/>
      </c>
      <c r="I973" s="20">
        <f>IF(H973="","",IF(H973=0,"Yes","Investigate"))</f>
        <v/>
      </c>
      <c r="J973" s="17" t="n"/>
      <c r="K973" s="17" t="n"/>
    </row>
    <row r="974">
      <c r="A974" s="17" t="n"/>
      <c r="B974" s="17" t="n"/>
      <c r="C974" s="17" t="n"/>
      <c r="D974" s="17" t="n"/>
      <c r="E974" s="18" t="n"/>
      <c r="F974" s="17" t="n"/>
      <c r="G974" s="17" t="n"/>
      <c r="H974" s="20">
        <f>IF(OR(F974="",G974=""),"",G974-F974)</f>
        <v/>
      </c>
      <c r="I974" s="20">
        <f>IF(H974="","",IF(H974=0,"Yes","Investigate"))</f>
        <v/>
      </c>
      <c r="J974" s="17" t="n"/>
      <c r="K974" s="17" t="n"/>
    </row>
    <row r="975">
      <c r="A975" s="17" t="n"/>
      <c r="B975" s="17" t="n"/>
      <c r="C975" s="17" t="n"/>
      <c r="D975" s="17" t="n"/>
      <c r="E975" s="18" t="n"/>
      <c r="F975" s="17" t="n"/>
      <c r="G975" s="17" t="n"/>
      <c r="H975" s="20">
        <f>IF(OR(F975="",G975=""),"",G975-F975)</f>
        <v/>
      </c>
      <c r="I975" s="20">
        <f>IF(H975="","",IF(H975=0,"Yes","Investigate"))</f>
        <v/>
      </c>
      <c r="J975" s="17" t="n"/>
      <c r="K975" s="17" t="n"/>
    </row>
    <row r="976">
      <c r="A976" s="17" t="n"/>
      <c r="B976" s="17" t="n"/>
      <c r="C976" s="17" t="n"/>
      <c r="D976" s="17" t="n"/>
      <c r="E976" s="18" t="n"/>
      <c r="F976" s="17" t="n"/>
      <c r="G976" s="17" t="n"/>
      <c r="H976" s="20">
        <f>IF(OR(F976="",G976=""),"",G976-F976)</f>
        <v/>
      </c>
      <c r="I976" s="20">
        <f>IF(H976="","",IF(H976=0,"Yes","Investigate"))</f>
        <v/>
      </c>
      <c r="J976" s="17" t="n"/>
      <c r="K976" s="17" t="n"/>
    </row>
    <row r="977">
      <c r="A977" s="17" t="n"/>
      <c r="B977" s="17" t="n"/>
      <c r="C977" s="17" t="n"/>
      <c r="D977" s="17" t="n"/>
      <c r="E977" s="18" t="n"/>
      <c r="F977" s="17" t="n"/>
      <c r="G977" s="17" t="n"/>
      <c r="H977" s="20">
        <f>IF(OR(F977="",G977=""),"",G977-F977)</f>
        <v/>
      </c>
      <c r="I977" s="20">
        <f>IF(H977="","",IF(H977=0,"Yes","Investigate"))</f>
        <v/>
      </c>
      <c r="J977" s="17" t="n"/>
      <c r="K977" s="17" t="n"/>
    </row>
    <row r="978">
      <c r="A978" s="17" t="n"/>
      <c r="B978" s="17" t="n"/>
      <c r="C978" s="17" t="n"/>
      <c r="D978" s="17" t="n"/>
      <c r="E978" s="18" t="n"/>
      <c r="F978" s="17" t="n"/>
      <c r="G978" s="17" t="n"/>
      <c r="H978" s="20">
        <f>IF(OR(F978="",G978=""),"",G978-F978)</f>
        <v/>
      </c>
      <c r="I978" s="20">
        <f>IF(H978="","",IF(H978=0,"Yes","Investigate"))</f>
        <v/>
      </c>
      <c r="J978" s="17" t="n"/>
      <c r="K978" s="17" t="n"/>
    </row>
    <row r="979">
      <c r="A979" s="17" t="n"/>
      <c r="B979" s="17" t="n"/>
      <c r="C979" s="17" t="n"/>
      <c r="D979" s="17" t="n"/>
      <c r="E979" s="18" t="n"/>
      <c r="F979" s="17" t="n"/>
      <c r="G979" s="17" t="n"/>
      <c r="H979" s="20">
        <f>IF(OR(F979="",G979=""),"",G979-F979)</f>
        <v/>
      </c>
      <c r="I979" s="20">
        <f>IF(H979="","",IF(H979=0,"Yes","Investigate"))</f>
        <v/>
      </c>
      <c r="J979" s="17" t="n"/>
      <c r="K979" s="17" t="n"/>
    </row>
    <row r="980">
      <c r="A980" s="17" t="n"/>
      <c r="B980" s="17" t="n"/>
      <c r="C980" s="17" t="n"/>
      <c r="D980" s="17" t="n"/>
      <c r="E980" s="18" t="n"/>
      <c r="F980" s="17" t="n"/>
      <c r="G980" s="17" t="n"/>
      <c r="H980" s="20">
        <f>IF(OR(F980="",G980=""),"",G980-F980)</f>
        <v/>
      </c>
      <c r="I980" s="20">
        <f>IF(H980="","",IF(H980=0,"Yes","Investigate"))</f>
        <v/>
      </c>
      <c r="J980" s="17" t="n"/>
      <c r="K980" s="17" t="n"/>
    </row>
    <row r="981">
      <c r="A981" s="17" t="n"/>
      <c r="B981" s="17" t="n"/>
      <c r="C981" s="17" t="n"/>
      <c r="D981" s="17" t="n"/>
      <c r="E981" s="18" t="n"/>
      <c r="F981" s="17" t="n"/>
      <c r="G981" s="17" t="n"/>
      <c r="H981" s="20">
        <f>IF(OR(F981="",G981=""),"",G981-F981)</f>
        <v/>
      </c>
      <c r="I981" s="20">
        <f>IF(H981="","",IF(H981=0,"Yes","Investigate"))</f>
        <v/>
      </c>
      <c r="J981" s="17" t="n"/>
      <c r="K981" s="17" t="n"/>
    </row>
    <row r="982">
      <c r="A982" s="17" t="n"/>
      <c r="B982" s="17" t="n"/>
      <c r="C982" s="17" t="n"/>
      <c r="D982" s="17" t="n"/>
      <c r="E982" s="18" t="n"/>
      <c r="F982" s="17" t="n"/>
      <c r="G982" s="17" t="n"/>
      <c r="H982" s="20">
        <f>IF(OR(F982="",G982=""),"",G982-F982)</f>
        <v/>
      </c>
      <c r="I982" s="20">
        <f>IF(H982="","",IF(H982=0,"Yes","Investigate"))</f>
        <v/>
      </c>
      <c r="J982" s="17" t="n"/>
      <c r="K982" s="17" t="n"/>
    </row>
    <row r="983">
      <c r="A983" s="17" t="n"/>
      <c r="B983" s="17" t="n"/>
      <c r="C983" s="17" t="n"/>
      <c r="D983" s="17" t="n"/>
      <c r="E983" s="18" t="n"/>
      <c r="F983" s="17" t="n"/>
      <c r="G983" s="17" t="n"/>
      <c r="H983" s="20">
        <f>IF(OR(F983="",G983=""),"",G983-F983)</f>
        <v/>
      </c>
      <c r="I983" s="20">
        <f>IF(H983="","",IF(H983=0,"Yes","Investigate"))</f>
        <v/>
      </c>
      <c r="J983" s="17" t="n"/>
      <c r="K983" s="17" t="n"/>
    </row>
    <row r="984">
      <c r="A984" s="17" t="n"/>
      <c r="B984" s="17" t="n"/>
      <c r="C984" s="17" t="n"/>
      <c r="D984" s="17" t="n"/>
      <c r="E984" s="18" t="n"/>
      <c r="F984" s="17" t="n"/>
      <c r="G984" s="17" t="n"/>
      <c r="H984" s="20">
        <f>IF(OR(F984="",G984=""),"",G984-F984)</f>
        <v/>
      </c>
      <c r="I984" s="20">
        <f>IF(H984="","",IF(H984=0,"Yes","Investigate"))</f>
        <v/>
      </c>
      <c r="J984" s="17" t="n"/>
      <c r="K984" s="17" t="n"/>
    </row>
    <row r="985">
      <c r="A985" s="17" t="n"/>
      <c r="B985" s="17" t="n"/>
      <c r="C985" s="17" t="n"/>
      <c r="D985" s="17" t="n"/>
      <c r="E985" s="18" t="n"/>
      <c r="F985" s="17" t="n"/>
      <c r="G985" s="17" t="n"/>
      <c r="H985" s="20">
        <f>IF(OR(F985="",G985=""),"",G985-F985)</f>
        <v/>
      </c>
      <c r="I985" s="20">
        <f>IF(H985="","",IF(H985=0,"Yes","Investigate"))</f>
        <v/>
      </c>
      <c r="J985" s="17" t="n"/>
      <c r="K985" s="17" t="n"/>
    </row>
    <row r="986">
      <c r="A986" s="17" t="n"/>
      <c r="B986" s="17" t="n"/>
      <c r="C986" s="17" t="n"/>
      <c r="D986" s="17" t="n"/>
      <c r="E986" s="18" t="n"/>
      <c r="F986" s="17" t="n"/>
      <c r="G986" s="17" t="n"/>
      <c r="H986" s="20">
        <f>IF(OR(F986="",G986=""),"",G986-F986)</f>
        <v/>
      </c>
      <c r="I986" s="20">
        <f>IF(H986="","",IF(H986=0,"Yes","Investigate"))</f>
        <v/>
      </c>
      <c r="J986" s="17" t="n"/>
      <c r="K986" s="17" t="n"/>
    </row>
    <row r="987">
      <c r="A987" s="17" t="n"/>
      <c r="B987" s="17" t="n"/>
      <c r="C987" s="17" t="n"/>
      <c r="D987" s="17" t="n"/>
      <c r="E987" s="18" t="n"/>
      <c r="F987" s="17" t="n"/>
      <c r="G987" s="17" t="n"/>
      <c r="H987" s="20">
        <f>IF(OR(F987="",G987=""),"",G987-F987)</f>
        <v/>
      </c>
      <c r="I987" s="20">
        <f>IF(H987="","",IF(H987=0,"Yes","Investigate"))</f>
        <v/>
      </c>
      <c r="J987" s="17" t="n"/>
      <c r="K987" s="17" t="n"/>
    </row>
    <row r="988">
      <c r="A988" s="17" t="n"/>
      <c r="B988" s="17" t="n"/>
      <c r="C988" s="17" t="n"/>
      <c r="D988" s="17" t="n"/>
      <c r="E988" s="18" t="n"/>
      <c r="F988" s="17" t="n"/>
      <c r="G988" s="17" t="n"/>
      <c r="H988" s="20">
        <f>IF(OR(F988="",G988=""),"",G988-F988)</f>
        <v/>
      </c>
      <c r="I988" s="20">
        <f>IF(H988="","",IF(H988=0,"Yes","Investigate"))</f>
        <v/>
      </c>
      <c r="J988" s="17" t="n"/>
      <c r="K988" s="17" t="n"/>
    </row>
    <row r="989">
      <c r="A989" s="17" t="n"/>
      <c r="B989" s="17" t="n"/>
      <c r="C989" s="17" t="n"/>
      <c r="D989" s="17" t="n"/>
      <c r="E989" s="18" t="n"/>
      <c r="F989" s="17" t="n"/>
      <c r="G989" s="17" t="n"/>
      <c r="H989" s="20">
        <f>IF(OR(F989="",G989=""),"",G989-F989)</f>
        <v/>
      </c>
      <c r="I989" s="20">
        <f>IF(H989="","",IF(H989=0,"Yes","Investigate"))</f>
        <v/>
      </c>
      <c r="J989" s="17" t="n"/>
      <c r="K989" s="17" t="n"/>
    </row>
    <row r="990">
      <c r="A990" s="17" t="n"/>
      <c r="B990" s="17" t="n"/>
      <c r="C990" s="17" t="n"/>
      <c r="D990" s="17" t="n"/>
      <c r="E990" s="18" t="n"/>
      <c r="F990" s="17" t="n"/>
      <c r="G990" s="17" t="n"/>
      <c r="H990" s="20">
        <f>IF(OR(F990="",G990=""),"",G990-F990)</f>
        <v/>
      </c>
      <c r="I990" s="20">
        <f>IF(H990="","",IF(H990=0,"Yes","Investigate"))</f>
        <v/>
      </c>
      <c r="J990" s="17" t="n"/>
      <c r="K990" s="17" t="n"/>
    </row>
    <row r="991">
      <c r="A991" s="17" t="n"/>
      <c r="B991" s="17" t="n"/>
      <c r="C991" s="17" t="n"/>
      <c r="D991" s="17" t="n"/>
      <c r="E991" s="18" t="n"/>
      <c r="F991" s="17" t="n"/>
      <c r="G991" s="17" t="n"/>
      <c r="H991" s="20">
        <f>IF(OR(F991="",G991=""),"",G991-F991)</f>
        <v/>
      </c>
      <c r="I991" s="20">
        <f>IF(H991="","",IF(H991=0,"Yes","Investigate"))</f>
        <v/>
      </c>
      <c r="J991" s="17" t="n"/>
      <c r="K991" s="17" t="n"/>
    </row>
    <row r="992">
      <c r="A992" s="17" t="n"/>
      <c r="B992" s="17" t="n"/>
      <c r="C992" s="17" t="n"/>
      <c r="D992" s="17" t="n"/>
      <c r="E992" s="18" t="n"/>
      <c r="F992" s="17" t="n"/>
      <c r="G992" s="17" t="n"/>
      <c r="H992" s="20">
        <f>IF(OR(F992="",G992=""),"",G992-F992)</f>
        <v/>
      </c>
      <c r="I992" s="20">
        <f>IF(H992="","",IF(H992=0,"Yes","Investigate"))</f>
        <v/>
      </c>
      <c r="J992" s="17" t="n"/>
      <c r="K992" s="17" t="n"/>
    </row>
    <row r="993">
      <c r="A993" s="17" t="n"/>
      <c r="B993" s="17" t="n"/>
      <c r="C993" s="17" t="n"/>
      <c r="D993" s="17" t="n"/>
      <c r="E993" s="18" t="n"/>
      <c r="F993" s="17" t="n"/>
      <c r="G993" s="17" t="n"/>
      <c r="H993" s="20">
        <f>IF(OR(F993="",G993=""),"",G993-F993)</f>
        <v/>
      </c>
      <c r="I993" s="20">
        <f>IF(H993="","",IF(H993=0,"Yes","Investigate"))</f>
        <v/>
      </c>
      <c r="J993" s="17" t="n"/>
      <c r="K993" s="17" t="n"/>
    </row>
    <row r="994">
      <c r="A994" s="17" t="n"/>
      <c r="B994" s="17" t="n"/>
      <c r="C994" s="17" t="n"/>
      <c r="D994" s="17" t="n"/>
      <c r="E994" s="18" t="n"/>
      <c r="F994" s="17" t="n"/>
      <c r="G994" s="17" t="n"/>
      <c r="H994" s="20">
        <f>IF(OR(F994="",G994=""),"",G994-F994)</f>
        <v/>
      </c>
      <c r="I994" s="20">
        <f>IF(H994="","",IF(H994=0,"Yes","Investigate"))</f>
        <v/>
      </c>
      <c r="J994" s="17" t="n"/>
      <c r="K994" s="17" t="n"/>
    </row>
    <row r="995">
      <c r="A995" s="17" t="n"/>
      <c r="B995" s="17" t="n"/>
      <c r="C995" s="17" t="n"/>
      <c r="D995" s="17" t="n"/>
      <c r="E995" s="18" t="n"/>
      <c r="F995" s="17" t="n"/>
      <c r="G995" s="17" t="n"/>
      <c r="H995" s="20">
        <f>IF(OR(F995="",G995=""),"",G995-F995)</f>
        <v/>
      </c>
      <c r="I995" s="20">
        <f>IF(H995="","",IF(H995=0,"Yes","Investigate"))</f>
        <v/>
      </c>
      <c r="J995" s="17" t="n"/>
      <c r="K995" s="17" t="n"/>
    </row>
    <row r="996">
      <c r="A996" s="17" t="n"/>
      <c r="B996" s="17" t="n"/>
      <c r="C996" s="17" t="n"/>
      <c r="D996" s="17" t="n"/>
      <c r="E996" s="18" t="n"/>
      <c r="F996" s="17" t="n"/>
      <c r="G996" s="17" t="n"/>
      <c r="H996" s="20">
        <f>IF(OR(F996="",G996=""),"",G996-F996)</f>
        <v/>
      </c>
      <c r="I996" s="20">
        <f>IF(H996="","",IF(H996=0,"Yes","Investigate"))</f>
        <v/>
      </c>
      <c r="J996" s="17" t="n"/>
      <c r="K996" s="17" t="n"/>
    </row>
    <row r="997">
      <c r="A997" s="17" t="n"/>
      <c r="B997" s="17" t="n"/>
      <c r="C997" s="17" t="n"/>
      <c r="D997" s="17" t="n"/>
      <c r="E997" s="18" t="n"/>
      <c r="F997" s="17" t="n"/>
      <c r="G997" s="17" t="n"/>
      <c r="H997" s="20">
        <f>IF(OR(F997="",G997=""),"",G997-F997)</f>
        <v/>
      </c>
      <c r="I997" s="20">
        <f>IF(H997="","",IF(H997=0,"Yes","Investigate"))</f>
        <v/>
      </c>
      <c r="J997" s="17" t="n"/>
      <c r="K997" s="17" t="n"/>
    </row>
    <row r="998">
      <c r="A998" s="17" t="n"/>
      <c r="B998" s="17" t="n"/>
      <c r="C998" s="17" t="n"/>
      <c r="D998" s="17" t="n"/>
      <c r="E998" s="18" t="n"/>
      <c r="F998" s="17" t="n"/>
      <c r="G998" s="17" t="n"/>
      <c r="H998" s="20">
        <f>IF(OR(F998="",G998=""),"",G998-F998)</f>
        <v/>
      </c>
      <c r="I998" s="20">
        <f>IF(H998="","",IF(H998=0,"Yes","Investigate"))</f>
        <v/>
      </c>
      <c r="J998" s="17" t="n"/>
      <c r="K998" s="17" t="n"/>
    </row>
    <row r="999">
      <c r="A999" s="17" t="n"/>
      <c r="B999" s="17" t="n"/>
      <c r="C999" s="17" t="n"/>
      <c r="D999" s="17" t="n"/>
      <c r="E999" s="18" t="n"/>
      <c r="F999" s="17" t="n"/>
      <c r="G999" s="17" t="n"/>
      <c r="H999" s="20">
        <f>IF(OR(F999="",G999=""),"",G999-F999)</f>
        <v/>
      </c>
      <c r="I999" s="20">
        <f>IF(H999="","",IF(H999=0,"Yes","Investigate"))</f>
        <v/>
      </c>
      <c r="J999" s="17" t="n"/>
      <c r="K999" s="17" t="n"/>
    </row>
    <row r="1000">
      <c r="A1000" s="17" t="n"/>
      <c r="B1000" s="17" t="n"/>
      <c r="C1000" s="17" t="n"/>
      <c r="D1000" s="17" t="n"/>
      <c r="E1000" s="18" t="n"/>
      <c r="F1000" s="17" t="n"/>
      <c r="G1000" s="17" t="n"/>
      <c r="H1000" s="20">
        <f>IF(OR(F1000="",G1000=""),"",G1000-F1000)</f>
        <v/>
      </c>
      <c r="I1000" s="20">
        <f>IF(H1000="","",IF(H1000=0,"Yes","Investigate"))</f>
        <v/>
      </c>
      <c r="J1000" s="17" t="n"/>
      <c r="K1000" s="17" t="n"/>
    </row>
    <row r="1001">
      <c r="A1001" s="17" t="n"/>
      <c r="B1001" s="17" t="n"/>
      <c r="C1001" s="17" t="n"/>
      <c r="D1001" s="17" t="n"/>
      <c r="E1001" s="18" t="n"/>
      <c r="F1001" s="17" t="n"/>
      <c r="G1001" s="17" t="n"/>
      <c r="H1001" s="20">
        <f>IF(OR(F1001="",G1001=""),"",G1001-F1001)</f>
        <v/>
      </c>
      <c r="I1001" s="20">
        <f>IF(H1001="","",IF(H1001=0,"Yes","Investigate"))</f>
        <v/>
      </c>
      <c r="J1001" s="17" t="n"/>
      <c r="K1001" s="17" t="n"/>
    </row>
    <row r="1002">
      <c r="A1002" s="17" t="n"/>
      <c r="B1002" s="17" t="n"/>
      <c r="C1002" s="17" t="n"/>
      <c r="D1002" s="17" t="n"/>
      <c r="E1002" s="18" t="n"/>
      <c r="F1002" s="17" t="n"/>
      <c r="G1002" s="17" t="n"/>
      <c r="H1002" s="20">
        <f>IF(OR(F1002="",G1002=""),"",G1002-F1002)</f>
        <v/>
      </c>
      <c r="I1002" s="20">
        <f>IF(H1002="","",IF(H1002=0,"Yes","Investigate"))</f>
        <v/>
      </c>
      <c r="J1002" s="17" t="n"/>
      <c r="K1002" s="17" t="n"/>
    </row>
    <row r="1003">
      <c r="A1003" s="17" t="n"/>
      <c r="B1003" s="17" t="n"/>
      <c r="C1003" s="17" t="n"/>
      <c r="D1003" s="17" t="n"/>
      <c r="E1003" s="18" t="n"/>
      <c r="F1003" s="17" t="n"/>
      <c r="G1003" s="17" t="n"/>
      <c r="H1003" s="20">
        <f>IF(OR(F1003="",G1003=""),"",G1003-F1003)</f>
        <v/>
      </c>
      <c r="I1003" s="20">
        <f>IF(H1003="","",IF(H1003=0,"Yes","Investigate"))</f>
        <v/>
      </c>
      <c r="J1003" s="17" t="n"/>
      <c r="K1003" s="17" t="n"/>
    </row>
    <row r="1004">
      <c r="A1004" s="17" t="n"/>
      <c r="B1004" s="17" t="n"/>
      <c r="C1004" s="17" t="n"/>
      <c r="D1004" s="17" t="n"/>
      <c r="E1004" s="18" t="n"/>
      <c r="F1004" s="17" t="n"/>
      <c r="G1004" s="17" t="n"/>
      <c r="H1004" s="20">
        <f>IF(OR(F1004="",G1004=""),"",G1004-F1004)</f>
        <v/>
      </c>
      <c r="I1004" s="20">
        <f>IF(H1004="","",IF(H1004=0,"Yes","Investigate"))</f>
        <v/>
      </c>
      <c r="J1004" s="17" t="n"/>
      <c r="K1004" s="17" t="n"/>
    </row>
  </sheetData>
  <conditionalFormatting sqref="I5:I1004">
    <cfRule type="cellIs" priority="1" operator="equal" dxfId="0">
      <formula>"Investigate"</formula>
    </cfRule>
  </conditionalFormatting>
  <dataValidations count="1">
    <dataValidation sqref="K5:K1004" showDropDown="0" showInputMessage="0" showErrorMessage="1" allowBlank="1" errorTitle="Not an option" error="Pick a value from the list." type="list">
      <formula1>"Y,N"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S10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2" customWidth="1" min="4" max="4"/>
    <col width="11" customWidth="1" min="5" max="5"/>
    <col width="10" customWidth="1" min="6" max="6"/>
    <col width="20" customWidth="1" min="7" max="7"/>
    <col width="30" customWidth="1" min="8" max="8"/>
    <col width="12" customWidth="1" min="9" max="9"/>
    <col width="9" customWidth="1" min="10" max="10"/>
    <col width="9" customWidth="1" min="11" max="11"/>
    <col width="18" customWidth="1" min="12" max="12"/>
    <col width="20" customWidth="1" min="13" max="13"/>
    <col width="12" customWidth="1" min="14" max="14"/>
    <col width="11" customWidth="1" min="15" max="15"/>
    <col width="30" customWidth="1" min="16" max="16"/>
    <col width="11" customWidth="1" min="17" max="17"/>
    <col width="12" customWidth="1" min="18" max="18"/>
    <col width="12" customWidth="1" min="19" max="19"/>
  </cols>
  <sheetData>
    <row r="1" ht="24" customHeight="1">
      <c r="A1" s="1" t="inlineStr">
        <is>
          <t>Review</t>
        </is>
      </c>
    </row>
    <row r="2">
      <c r="A2" s="2" t="inlineStr">
        <is>
          <t>One row per account per entitlement. Paste the reconciled extract into A–I; reviewers complete M, O, P and R.</t>
        </is>
      </c>
    </row>
    <row r="3" ht="32" customHeight="1">
      <c r="A3" s="14" t="inlineStr">
        <is>
          <t>System</t>
        </is>
      </c>
      <c r="B3" s="14" t="inlineStr">
        <is>
          <t>Account ID</t>
        </is>
      </c>
      <c r="C3" s="14" t="inlineStr">
        <is>
          <t>Account holder</t>
        </is>
      </c>
      <c r="D3" s="14" t="inlineStr">
        <is>
          <t>Account type</t>
        </is>
      </c>
      <c r="E3" s="14" t="inlineStr">
        <is>
          <t>HR status</t>
        </is>
      </c>
      <c r="F3" s="14" t="inlineStr">
        <is>
          <t>Changed role this period?</t>
        </is>
      </c>
      <c r="G3" s="14" t="inlineStr">
        <is>
          <t>Entitlement</t>
        </is>
      </c>
      <c r="H3" s="14" t="inlineStr">
        <is>
          <t>What it allows (plain language)</t>
        </is>
      </c>
      <c r="I3" s="14" t="inlineStr">
        <is>
          <t>Last used</t>
        </is>
      </c>
      <c r="J3" s="14" t="inlineStr">
        <is>
          <t>Days unused</t>
        </is>
      </c>
      <c r="K3" s="14" t="inlineStr">
        <is>
          <t>Dormant?</t>
        </is>
      </c>
      <c r="L3" s="14" t="inlineStr">
        <is>
          <t>Conflicts with (SoD)</t>
        </is>
      </c>
      <c r="M3" s="14" t="inlineStr">
        <is>
          <t>Reviewer</t>
        </is>
      </c>
      <c r="N3" s="14" t="inlineStr">
        <is>
          <t>Self-review</t>
        </is>
      </c>
      <c r="O3" s="14" t="inlineStr">
        <is>
          <t>Decision</t>
        </is>
      </c>
      <c r="P3" s="14" t="inlineStr">
        <is>
          <t>Rationale</t>
        </is>
      </c>
      <c r="Q3" s="14" t="inlineStr">
        <is>
          <t>Reason check</t>
        </is>
      </c>
      <c r="R3" s="14" t="inlineStr">
        <is>
          <t>Decision date</t>
        </is>
      </c>
      <c r="S3" s="14" t="inlineStr">
        <is>
          <t>Ticket</t>
        </is>
      </c>
    </row>
    <row r="4">
      <c r="A4" s="15" t="inlineStr">
        <is>
          <t>Core ledger</t>
        </is>
      </c>
      <c r="B4" s="15" t="inlineStr">
        <is>
          <t>jdoe</t>
        </is>
      </c>
      <c r="C4" s="15" t="inlineStr">
        <is>
          <t>Jane Doe</t>
        </is>
      </c>
      <c r="D4" s="15" t="inlineStr">
        <is>
          <t>Human</t>
        </is>
      </c>
      <c r="E4" s="15" t="inlineStr">
        <is>
          <t>Mover</t>
        </is>
      </c>
      <c r="F4" s="15" t="inlineStr">
        <is>
          <t>Y</t>
        </is>
      </c>
      <c r="G4" s="15" t="inlineStr">
        <is>
          <t>GL_JOURNAL_APPROVE</t>
        </is>
      </c>
      <c r="H4" s="15" t="inlineStr">
        <is>
          <t>Approve journal entries of any value</t>
        </is>
      </c>
      <c r="I4" s="16" t="n">
        <v>46083</v>
      </c>
      <c r="J4" s="15" t="n">
        <v>208</v>
      </c>
      <c r="K4" s="15" t="inlineStr">
        <is>
          <t>Yes</t>
        </is>
      </c>
      <c r="L4" s="15" t="inlineStr">
        <is>
          <t>GL_JOURNAL_CREATE</t>
        </is>
      </c>
      <c r="M4" s="15" t="inlineStr">
        <is>
          <t>Controller</t>
        </is>
      </c>
      <c r="N4" s="15" t="inlineStr"/>
      <c r="O4" s="15" t="inlineStr">
        <is>
          <t>Revoke</t>
        </is>
      </c>
      <c r="P4" s="15" t="inlineStr">
        <is>
          <t>Moved to FP&amp;A in July; approval not needed</t>
        </is>
      </c>
      <c r="Q4" s="15" t="inlineStr"/>
      <c r="R4" s="16" t="n">
        <v>46301</v>
      </c>
      <c r="S4" s="15" t="inlineStr">
        <is>
          <t>CHG-4812</t>
        </is>
      </c>
    </row>
    <row r="5">
      <c r="A5" s="17" t="n"/>
      <c r="B5" s="17" t="n"/>
      <c r="C5" s="17" t="n"/>
      <c r="D5" s="17" t="n"/>
      <c r="E5" s="17" t="n"/>
      <c r="F5" s="17" t="n"/>
      <c r="G5" s="17" t="n"/>
      <c r="H5" s="17" t="n"/>
      <c r="I5" s="18" t="n"/>
      <c r="J5" s="20">
        <f>IF(OR(I5="",ExtractDate=""),"",ExtractDate-I5)</f>
        <v/>
      </c>
      <c r="K5" s="20">
        <f>IF(B5="","",IF(J5="","Unknown",IF(J5&gt;DormantDays,"Yes","No")))</f>
        <v/>
      </c>
      <c r="L5" s="17" t="n"/>
      <c r="M5" s="17" t="n"/>
      <c r="N5" s="20">
        <f>IF(OR(M5="",C5=""),"",IF(TRIM(LOWER(M5))=TRIM(LOWER(C5)),"SELF-REVIEW",""))</f>
        <v/>
      </c>
      <c r="O5" s="17" t="n"/>
      <c r="P5" s="17" t="n"/>
      <c r="Q5" s="20">
        <f>IF(O5&lt;&gt;"Keep","",IF(OR(D5="Privileged",D5="Emergency",K5="Yes",L5&lt;&gt;""),IF(P5="","MISSING","ok"),""))</f>
        <v/>
      </c>
      <c r="R5" s="18" t="n"/>
      <c r="S5" s="17" t="n"/>
    </row>
    <row r="6">
      <c r="A6" s="17" t="n"/>
      <c r="B6" s="17" t="n"/>
      <c r="C6" s="17" t="n"/>
      <c r="D6" s="17" t="n"/>
      <c r="E6" s="17" t="n"/>
      <c r="F6" s="17" t="n"/>
      <c r="G6" s="17" t="n"/>
      <c r="H6" s="17" t="n"/>
      <c r="I6" s="18" t="n"/>
      <c r="J6" s="20">
        <f>IF(OR(I6="",ExtractDate=""),"",ExtractDate-I6)</f>
        <v/>
      </c>
      <c r="K6" s="20">
        <f>IF(B6="","",IF(J6="","Unknown",IF(J6&gt;DormantDays,"Yes","No")))</f>
        <v/>
      </c>
      <c r="L6" s="17" t="n"/>
      <c r="M6" s="17" t="n"/>
      <c r="N6" s="20">
        <f>IF(OR(M6="",C6=""),"",IF(TRIM(LOWER(M6))=TRIM(LOWER(C6)),"SELF-REVIEW",""))</f>
        <v/>
      </c>
      <c r="O6" s="17" t="n"/>
      <c r="P6" s="17" t="n"/>
      <c r="Q6" s="20">
        <f>IF(O6&lt;&gt;"Keep","",IF(OR(D6="Privileged",D6="Emergency",K6="Yes",L6&lt;&gt;""),IF(P6="","MISSING","ok"),""))</f>
        <v/>
      </c>
      <c r="R6" s="18" t="n"/>
      <c r="S6" s="17" t="n"/>
    </row>
    <row r="7">
      <c r="A7" s="17" t="n"/>
      <c r="B7" s="17" t="n"/>
      <c r="C7" s="17" t="n"/>
      <c r="D7" s="17" t="n"/>
      <c r="E7" s="17" t="n"/>
      <c r="F7" s="17" t="n"/>
      <c r="G7" s="17" t="n"/>
      <c r="H7" s="17" t="n"/>
      <c r="I7" s="18" t="n"/>
      <c r="J7" s="20">
        <f>IF(OR(I7="",ExtractDate=""),"",ExtractDate-I7)</f>
        <v/>
      </c>
      <c r="K7" s="20">
        <f>IF(B7="","",IF(J7="","Unknown",IF(J7&gt;DormantDays,"Yes","No")))</f>
        <v/>
      </c>
      <c r="L7" s="17" t="n"/>
      <c r="M7" s="17" t="n"/>
      <c r="N7" s="20">
        <f>IF(OR(M7="",C7=""),"",IF(TRIM(LOWER(M7))=TRIM(LOWER(C7)),"SELF-REVIEW",""))</f>
        <v/>
      </c>
      <c r="O7" s="17" t="n"/>
      <c r="P7" s="17" t="n"/>
      <c r="Q7" s="20">
        <f>IF(O7&lt;&gt;"Keep","",IF(OR(D7="Privileged",D7="Emergency",K7="Yes",L7&lt;&gt;""),IF(P7="","MISSING","ok"),""))</f>
        <v/>
      </c>
      <c r="R7" s="18" t="n"/>
      <c r="S7" s="17" t="n"/>
    </row>
    <row r="8">
      <c r="A8" s="17" t="n"/>
      <c r="B8" s="17" t="n"/>
      <c r="C8" s="17" t="n"/>
      <c r="D8" s="17" t="n"/>
      <c r="E8" s="17" t="n"/>
      <c r="F8" s="17" t="n"/>
      <c r="G8" s="17" t="n"/>
      <c r="H8" s="17" t="n"/>
      <c r="I8" s="18" t="n"/>
      <c r="J8" s="20">
        <f>IF(OR(I8="",ExtractDate=""),"",ExtractDate-I8)</f>
        <v/>
      </c>
      <c r="K8" s="20">
        <f>IF(B8="","",IF(J8="","Unknown",IF(J8&gt;DormantDays,"Yes","No")))</f>
        <v/>
      </c>
      <c r="L8" s="17" t="n"/>
      <c r="M8" s="17" t="n"/>
      <c r="N8" s="20">
        <f>IF(OR(M8="",C8=""),"",IF(TRIM(LOWER(M8))=TRIM(LOWER(C8)),"SELF-REVIEW",""))</f>
        <v/>
      </c>
      <c r="O8" s="17" t="n"/>
      <c r="P8" s="17" t="n"/>
      <c r="Q8" s="20">
        <f>IF(O8&lt;&gt;"Keep","",IF(OR(D8="Privileged",D8="Emergency",K8="Yes",L8&lt;&gt;""),IF(P8="","MISSING","ok"),""))</f>
        <v/>
      </c>
      <c r="R8" s="18" t="n"/>
      <c r="S8" s="17" t="n"/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8" t="n"/>
      <c r="J9" s="20">
        <f>IF(OR(I9="",ExtractDate=""),"",ExtractDate-I9)</f>
        <v/>
      </c>
      <c r="K9" s="20">
        <f>IF(B9="","",IF(J9="","Unknown",IF(J9&gt;DormantDays,"Yes","No")))</f>
        <v/>
      </c>
      <c r="L9" s="17" t="n"/>
      <c r="M9" s="17" t="n"/>
      <c r="N9" s="20">
        <f>IF(OR(M9="",C9=""),"",IF(TRIM(LOWER(M9))=TRIM(LOWER(C9)),"SELF-REVIEW",""))</f>
        <v/>
      </c>
      <c r="O9" s="17" t="n"/>
      <c r="P9" s="17" t="n"/>
      <c r="Q9" s="20">
        <f>IF(O9&lt;&gt;"Keep","",IF(OR(D9="Privileged",D9="Emergency",K9="Yes",L9&lt;&gt;""),IF(P9="","MISSING","ok"),""))</f>
        <v/>
      </c>
      <c r="R9" s="18" t="n"/>
      <c r="S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8" t="n"/>
      <c r="J10" s="20">
        <f>IF(OR(I10="",ExtractDate=""),"",ExtractDate-I10)</f>
        <v/>
      </c>
      <c r="K10" s="20">
        <f>IF(B10="","",IF(J10="","Unknown",IF(J10&gt;DormantDays,"Yes","No")))</f>
        <v/>
      </c>
      <c r="L10" s="17" t="n"/>
      <c r="M10" s="17" t="n"/>
      <c r="N10" s="20">
        <f>IF(OR(M10="",C10=""),"",IF(TRIM(LOWER(M10))=TRIM(LOWER(C10)),"SELF-REVIEW",""))</f>
        <v/>
      </c>
      <c r="O10" s="17" t="n"/>
      <c r="P10" s="17" t="n"/>
      <c r="Q10" s="20">
        <f>IF(O10&lt;&gt;"Keep","",IF(OR(D10="Privileged",D10="Emergency",K10="Yes",L10&lt;&gt;""),IF(P10="","MISSING","ok"),""))</f>
        <v/>
      </c>
      <c r="R10" s="18" t="n"/>
      <c r="S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8" t="n"/>
      <c r="J11" s="20">
        <f>IF(OR(I11="",ExtractDate=""),"",ExtractDate-I11)</f>
        <v/>
      </c>
      <c r="K11" s="20">
        <f>IF(B11="","",IF(J11="","Unknown",IF(J11&gt;DormantDays,"Yes","No")))</f>
        <v/>
      </c>
      <c r="L11" s="17" t="n"/>
      <c r="M11" s="17" t="n"/>
      <c r="N11" s="20">
        <f>IF(OR(M11="",C11=""),"",IF(TRIM(LOWER(M11))=TRIM(LOWER(C11)),"SELF-REVIEW",""))</f>
        <v/>
      </c>
      <c r="O11" s="17" t="n"/>
      <c r="P11" s="17" t="n"/>
      <c r="Q11" s="20">
        <f>IF(O11&lt;&gt;"Keep","",IF(OR(D11="Privileged",D11="Emergency",K11="Yes",L11&lt;&gt;""),IF(P11="","MISSING","ok"),""))</f>
        <v/>
      </c>
      <c r="R11" s="18" t="n"/>
      <c r="S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8" t="n"/>
      <c r="J12" s="20">
        <f>IF(OR(I12="",ExtractDate=""),"",ExtractDate-I12)</f>
        <v/>
      </c>
      <c r="K12" s="20">
        <f>IF(B12="","",IF(J12="","Unknown",IF(J12&gt;DormantDays,"Yes","No")))</f>
        <v/>
      </c>
      <c r="L12" s="17" t="n"/>
      <c r="M12" s="17" t="n"/>
      <c r="N12" s="20">
        <f>IF(OR(M12="",C12=""),"",IF(TRIM(LOWER(M12))=TRIM(LOWER(C12)),"SELF-REVIEW",""))</f>
        <v/>
      </c>
      <c r="O12" s="17" t="n"/>
      <c r="P12" s="17" t="n"/>
      <c r="Q12" s="20">
        <f>IF(O12&lt;&gt;"Keep","",IF(OR(D12="Privileged",D12="Emergency",K12="Yes",L12&lt;&gt;""),IF(P12="","MISSING","ok"),""))</f>
        <v/>
      </c>
      <c r="R12" s="18" t="n"/>
      <c r="S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8" t="n"/>
      <c r="J13" s="20">
        <f>IF(OR(I13="",ExtractDate=""),"",ExtractDate-I13)</f>
        <v/>
      </c>
      <c r="K13" s="20">
        <f>IF(B13="","",IF(J13="","Unknown",IF(J13&gt;DormantDays,"Yes","No")))</f>
        <v/>
      </c>
      <c r="L13" s="17" t="n"/>
      <c r="M13" s="17" t="n"/>
      <c r="N13" s="20">
        <f>IF(OR(M13="",C13=""),"",IF(TRIM(LOWER(M13))=TRIM(LOWER(C13)),"SELF-REVIEW",""))</f>
        <v/>
      </c>
      <c r="O13" s="17" t="n"/>
      <c r="P13" s="17" t="n"/>
      <c r="Q13" s="20">
        <f>IF(O13&lt;&gt;"Keep","",IF(OR(D13="Privileged",D13="Emergency",K13="Yes",L13&lt;&gt;""),IF(P13="","MISSING","ok"),""))</f>
        <v/>
      </c>
      <c r="R13" s="18" t="n"/>
      <c r="S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8" t="n"/>
      <c r="J14" s="20">
        <f>IF(OR(I14="",ExtractDate=""),"",ExtractDate-I14)</f>
        <v/>
      </c>
      <c r="K14" s="20">
        <f>IF(B14="","",IF(J14="","Unknown",IF(J14&gt;DormantDays,"Yes","No")))</f>
        <v/>
      </c>
      <c r="L14" s="17" t="n"/>
      <c r="M14" s="17" t="n"/>
      <c r="N14" s="20">
        <f>IF(OR(M14="",C14=""),"",IF(TRIM(LOWER(M14))=TRIM(LOWER(C14)),"SELF-REVIEW",""))</f>
        <v/>
      </c>
      <c r="O14" s="17" t="n"/>
      <c r="P14" s="17" t="n"/>
      <c r="Q14" s="20">
        <f>IF(O14&lt;&gt;"Keep","",IF(OR(D14="Privileged",D14="Emergency",K14="Yes",L14&lt;&gt;""),IF(P14="","MISSING","ok"),""))</f>
        <v/>
      </c>
      <c r="R14" s="18" t="n"/>
      <c r="S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8" t="n"/>
      <c r="J15" s="20">
        <f>IF(OR(I15="",ExtractDate=""),"",ExtractDate-I15)</f>
        <v/>
      </c>
      <c r="K15" s="20">
        <f>IF(B15="","",IF(J15="","Unknown",IF(J15&gt;DormantDays,"Yes","No")))</f>
        <v/>
      </c>
      <c r="L15" s="17" t="n"/>
      <c r="M15" s="17" t="n"/>
      <c r="N15" s="20">
        <f>IF(OR(M15="",C15=""),"",IF(TRIM(LOWER(M15))=TRIM(LOWER(C15)),"SELF-REVIEW",""))</f>
        <v/>
      </c>
      <c r="O15" s="17" t="n"/>
      <c r="P15" s="17" t="n"/>
      <c r="Q15" s="20">
        <f>IF(O15&lt;&gt;"Keep","",IF(OR(D15="Privileged",D15="Emergency",K15="Yes",L15&lt;&gt;""),IF(P15="","MISSING","ok"),""))</f>
        <v/>
      </c>
      <c r="R15" s="18" t="n"/>
      <c r="S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8" t="n"/>
      <c r="J16" s="20">
        <f>IF(OR(I16="",ExtractDate=""),"",ExtractDate-I16)</f>
        <v/>
      </c>
      <c r="K16" s="20">
        <f>IF(B16="","",IF(J16="","Unknown",IF(J16&gt;DormantDays,"Yes","No")))</f>
        <v/>
      </c>
      <c r="L16" s="17" t="n"/>
      <c r="M16" s="17" t="n"/>
      <c r="N16" s="20">
        <f>IF(OR(M16="",C16=""),"",IF(TRIM(LOWER(M16))=TRIM(LOWER(C16)),"SELF-REVIEW",""))</f>
        <v/>
      </c>
      <c r="O16" s="17" t="n"/>
      <c r="P16" s="17" t="n"/>
      <c r="Q16" s="20">
        <f>IF(O16&lt;&gt;"Keep","",IF(OR(D16="Privileged",D16="Emergency",K16="Yes",L16&lt;&gt;""),IF(P16="","MISSING","ok"),""))</f>
        <v/>
      </c>
      <c r="R16" s="18" t="n"/>
      <c r="S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8" t="n"/>
      <c r="J17" s="20">
        <f>IF(OR(I17="",ExtractDate=""),"",ExtractDate-I17)</f>
        <v/>
      </c>
      <c r="K17" s="20">
        <f>IF(B17="","",IF(J17="","Unknown",IF(J17&gt;DormantDays,"Yes","No")))</f>
        <v/>
      </c>
      <c r="L17" s="17" t="n"/>
      <c r="M17" s="17" t="n"/>
      <c r="N17" s="20">
        <f>IF(OR(M17="",C17=""),"",IF(TRIM(LOWER(M17))=TRIM(LOWER(C17)),"SELF-REVIEW",""))</f>
        <v/>
      </c>
      <c r="O17" s="17" t="n"/>
      <c r="P17" s="17" t="n"/>
      <c r="Q17" s="20">
        <f>IF(O17&lt;&gt;"Keep","",IF(OR(D17="Privileged",D17="Emergency",K17="Yes",L17&lt;&gt;""),IF(P17="","MISSING","ok"),""))</f>
        <v/>
      </c>
      <c r="R17" s="18" t="n"/>
      <c r="S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8" t="n"/>
      <c r="J18" s="20">
        <f>IF(OR(I18="",ExtractDate=""),"",ExtractDate-I18)</f>
        <v/>
      </c>
      <c r="K18" s="20">
        <f>IF(B18="","",IF(J18="","Unknown",IF(J18&gt;DormantDays,"Yes","No")))</f>
        <v/>
      </c>
      <c r="L18" s="17" t="n"/>
      <c r="M18" s="17" t="n"/>
      <c r="N18" s="20">
        <f>IF(OR(M18="",C18=""),"",IF(TRIM(LOWER(M18))=TRIM(LOWER(C18)),"SELF-REVIEW",""))</f>
        <v/>
      </c>
      <c r="O18" s="17" t="n"/>
      <c r="P18" s="17" t="n"/>
      <c r="Q18" s="20">
        <f>IF(O18&lt;&gt;"Keep","",IF(OR(D18="Privileged",D18="Emergency",K18="Yes",L18&lt;&gt;""),IF(P18="","MISSING","ok"),""))</f>
        <v/>
      </c>
      <c r="R18" s="18" t="n"/>
      <c r="S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8" t="n"/>
      <c r="J19" s="20">
        <f>IF(OR(I19="",ExtractDate=""),"",ExtractDate-I19)</f>
        <v/>
      </c>
      <c r="K19" s="20">
        <f>IF(B19="","",IF(J19="","Unknown",IF(J19&gt;DormantDays,"Yes","No")))</f>
        <v/>
      </c>
      <c r="L19" s="17" t="n"/>
      <c r="M19" s="17" t="n"/>
      <c r="N19" s="20">
        <f>IF(OR(M19="",C19=""),"",IF(TRIM(LOWER(M19))=TRIM(LOWER(C19)),"SELF-REVIEW",""))</f>
        <v/>
      </c>
      <c r="O19" s="17" t="n"/>
      <c r="P19" s="17" t="n"/>
      <c r="Q19" s="20">
        <f>IF(O19&lt;&gt;"Keep","",IF(OR(D19="Privileged",D19="Emergency",K19="Yes",L19&lt;&gt;""),IF(P19="","MISSING","ok"),""))</f>
        <v/>
      </c>
      <c r="R19" s="18" t="n"/>
      <c r="S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8" t="n"/>
      <c r="J20" s="20">
        <f>IF(OR(I20="",ExtractDate=""),"",ExtractDate-I20)</f>
        <v/>
      </c>
      <c r="K20" s="20">
        <f>IF(B20="","",IF(J20="","Unknown",IF(J20&gt;DormantDays,"Yes","No")))</f>
        <v/>
      </c>
      <c r="L20" s="17" t="n"/>
      <c r="M20" s="17" t="n"/>
      <c r="N20" s="20">
        <f>IF(OR(M20="",C20=""),"",IF(TRIM(LOWER(M20))=TRIM(LOWER(C20)),"SELF-REVIEW",""))</f>
        <v/>
      </c>
      <c r="O20" s="17" t="n"/>
      <c r="P20" s="17" t="n"/>
      <c r="Q20" s="20">
        <f>IF(O20&lt;&gt;"Keep","",IF(OR(D20="Privileged",D20="Emergency",K20="Yes",L20&lt;&gt;""),IF(P20="","MISSING","ok"),""))</f>
        <v/>
      </c>
      <c r="R20" s="18" t="n"/>
      <c r="S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8" t="n"/>
      <c r="J21" s="20">
        <f>IF(OR(I21="",ExtractDate=""),"",ExtractDate-I21)</f>
        <v/>
      </c>
      <c r="K21" s="20">
        <f>IF(B21="","",IF(J21="","Unknown",IF(J21&gt;DormantDays,"Yes","No")))</f>
        <v/>
      </c>
      <c r="L21" s="17" t="n"/>
      <c r="M21" s="17" t="n"/>
      <c r="N21" s="20">
        <f>IF(OR(M21="",C21=""),"",IF(TRIM(LOWER(M21))=TRIM(LOWER(C21)),"SELF-REVIEW",""))</f>
        <v/>
      </c>
      <c r="O21" s="17" t="n"/>
      <c r="P21" s="17" t="n"/>
      <c r="Q21" s="20">
        <f>IF(O21&lt;&gt;"Keep","",IF(OR(D21="Privileged",D21="Emergency",K21="Yes",L21&lt;&gt;""),IF(P21="","MISSING","ok"),""))</f>
        <v/>
      </c>
      <c r="R21" s="18" t="n"/>
      <c r="S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8" t="n"/>
      <c r="J22" s="20">
        <f>IF(OR(I22="",ExtractDate=""),"",ExtractDate-I22)</f>
        <v/>
      </c>
      <c r="K22" s="20">
        <f>IF(B22="","",IF(J22="","Unknown",IF(J22&gt;DormantDays,"Yes","No")))</f>
        <v/>
      </c>
      <c r="L22" s="17" t="n"/>
      <c r="M22" s="17" t="n"/>
      <c r="N22" s="20">
        <f>IF(OR(M22="",C22=""),"",IF(TRIM(LOWER(M22))=TRIM(LOWER(C22)),"SELF-REVIEW",""))</f>
        <v/>
      </c>
      <c r="O22" s="17" t="n"/>
      <c r="P22" s="17" t="n"/>
      <c r="Q22" s="20">
        <f>IF(O22&lt;&gt;"Keep","",IF(OR(D22="Privileged",D22="Emergency",K22="Yes",L22&lt;&gt;""),IF(P22="","MISSING","ok"),""))</f>
        <v/>
      </c>
      <c r="R22" s="18" t="n"/>
      <c r="S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8" t="n"/>
      <c r="J23" s="20">
        <f>IF(OR(I23="",ExtractDate=""),"",ExtractDate-I23)</f>
        <v/>
      </c>
      <c r="K23" s="20">
        <f>IF(B23="","",IF(J23="","Unknown",IF(J23&gt;DormantDays,"Yes","No")))</f>
        <v/>
      </c>
      <c r="L23" s="17" t="n"/>
      <c r="M23" s="17" t="n"/>
      <c r="N23" s="20">
        <f>IF(OR(M23="",C23=""),"",IF(TRIM(LOWER(M23))=TRIM(LOWER(C23)),"SELF-REVIEW",""))</f>
        <v/>
      </c>
      <c r="O23" s="17" t="n"/>
      <c r="P23" s="17" t="n"/>
      <c r="Q23" s="20">
        <f>IF(O23&lt;&gt;"Keep","",IF(OR(D23="Privileged",D23="Emergency",K23="Yes",L23&lt;&gt;""),IF(P23="","MISSING","ok"),""))</f>
        <v/>
      </c>
      <c r="R23" s="18" t="n"/>
      <c r="S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8" t="n"/>
      <c r="J24" s="20">
        <f>IF(OR(I24="",ExtractDate=""),"",ExtractDate-I24)</f>
        <v/>
      </c>
      <c r="K24" s="20">
        <f>IF(B24="","",IF(J24="","Unknown",IF(J24&gt;DormantDays,"Yes","No")))</f>
        <v/>
      </c>
      <c r="L24" s="17" t="n"/>
      <c r="M24" s="17" t="n"/>
      <c r="N24" s="20">
        <f>IF(OR(M24="",C24=""),"",IF(TRIM(LOWER(M24))=TRIM(LOWER(C24)),"SELF-REVIEW",""))</f>
        <v/>
      </c>
      <c r="O24" s="17" t="n"/>
      <c r="P24" s="17" t="n"/>
      <c r="Q24" s="20">
        <f>IF(O24&lt;&gt;"Keep","",IF(OR(D24="Privileged",D24="Emergency",K24="Yes",L24&lt;&gt;""),IF(P24="","MISSING","ok"),""))</f>
        <v/>
      </c>
      <c r="R24" s="18" t="n"/>
      <c r="S24" s="17" t="n"/>
    </row>
    <row r="25">
      <c r="A25" s="17" t="n"/>
      <c r="B25" s="17" t="n"/>
      <c r="C25" s="17" t="n"/>
      <c r="D25" s="17" t="n"/>
      <c r="E25" s="17" t="n"/>
      <c r="F25" s="17" t="n"/>
      <c r="G25" s="17" t="n"/>
      <c r="H25" s="17" t="n"/>
      <c r="I25" s="18" t="n"/>
      <c r="J25" s="20">
        <f>IF(OR(I25="",ExtractDate=""),"",ExtractDate-I25)</f>
        <v/>
      </c>
      <c r="K25" s="20">
        <f>IF(B25="","",IF(J25="","Unknown",IF(J25&gt;DormantDays,"Yes","No")))</f>
        <v/>
      </c>
      <c r="L25" s="17" t="n"/>
      <c r="M25" s="17" t="n"/>
      <c r="N25" s="20">
        <f>IF(OR(M25="",C25=""),"",IF(TRIM(LOWER(M25))=TRIM(LOWER(C25)),"SELF-REVIEW",""))</f>
        <v/>
      </c>
      <c r="O25" s="17" t="n"/>
      <c r="P25" s="17" t="n"/>
      <c r="Q25" s="20">
        <f>IF(O25&lt;&gt;"Keep","",IF(OR(D25="Privileged",D25="Emergency",K25="Yes",L25&lt;&gt;""),IF(P25="","MISSING","ok"),""))</f>
        <v/>
      </c>
      <c r="R25" s="18" t="n"/>
      <c r="S25" s="17" t="n"/>
    </row>
    <row r="26">
      <c r="A26" s="17" t="n"/>
      <c r="B26" s="17" t="n"/>
      <c r="C26" s="17" t="n"/>
      <c r="D26" s="17" t="n"/>
      <c r="E26" s="17" t="n"/>
      <c r="F26" s="17" t="n"/>
      <c r="G26" s="17" t="n"/>
      <c r="H26" s="17" t="n"/>
      <c r="I26" s="18" t="n"/>
      <c r="J26" s="20">
        <f>IF(OR(I26="",ExtractDate=""),"",ExtractDate-I26)</f>
        <v/>
      </c>
      <c r="K26" s="20">
        <f>IF(B26="","",IF(J26="","Unknown",IF(J26&gt;DormantDays,"Yes","No")))</f>
        <v/>
      </c>
      <c r="L26" s="17" t="n"/>
      <c r="M26" s="17" t="n"/>
      <c r="N26" s="20">
        <f>IF(OR(M26="",C26=""),"",IF(TRIM(LOWER(M26))=TRIM(LOWER(C26)),"SELF-REVIEW",""))</f>
        <v/>
      </c>
      <c r="O26" s="17" t="n"/>
      <c r="P26" s="17" t="n"/>
      <c r="Q26" s="20">
        <f>IF(O26&lt;&gt;"Keep","",IF(OR(D26="Privileged",D26="Emergency",K26="Yes",L26&lt;&gt;""),IF(P26="","MISSING","ok"),""))</f>
        <v/>
      </c>
      <c r="R26" s="18" t="n"/>
      <c r="S26" s="17" t="n"/>
    </row>
    <row r="27">
      <c r="A27" s="17" t="n"/>
      <c r="B27" s="17" t="n"/>
      <c r="C27" s="17" t="n"/>
      <c r="D27" s="17" t="n"/>
      <c r="E27" s="17" t="n"/>
      <c r="F27" s="17" t="n"/>
      <c r="G27" s="17" t="n"/>
      <c r="H27" s="17" t="n"/>
      <c r="I27" s="18" t="n"/>
      <c r="J27" s="20">
        <f>IF(OR(I27="",ExtractDate=""),"",ExtractDate-I27)</f>
        <v/>
      </c>
      <c r="K27" s="20">
        <f>IF(B27="","",IF(J27="","Unknown",IF(J27&gt;DormantDays,"Yes","No")))</f>
        <v/>
      </c>
      <c r="L27" s="17" t="n"/>
      <c r="M27" s="17" t="n"/>
      <c r="N27" s="20">
        <f>IF(OR(M27="",C27=""),"",IF(TRIM(LOWER(M27))=TRIM(LOWER(C27)),"SELF-REVIEW",""))</f>
        <v/>
      </c>
      <c r="O27" s="17" t="n"/>
      <c r="P27" s="17" t="n"/>
      <c r="Q27" s="20">
        <f>IF(O27&lt;&gt;"Keep","",IF(OR(D27="Privileged",D27="Emergency",K27="Yes",L27&lt;&gt;""),IF(P27="","MISSING","ok"),""))</f>
        <v/>
      </c>
      <c r="R27" s="18" t="n"/>
      <c r="S27" s="17" t="n"/>
    </row>
    <row r="28">
      <c r="A28" s="17" t="n"/>
      <c r="B28" s="17" t="n"/>
      <c r="C28" s="17" t="n"/>
      <c r="D28" s="17" t="n"/>
      <c r="E28" s="17" t="n"/>
      <c r="F28" s="17" t="n"/>
      <c r="G28" s="17" t="n"/>
      <c r="H28" s="17" t="n"/>
      <c r="I28" s="18" t="n"/>
      <c r="J28" s="20">
        <f>IF(OR(I28="",ExtractDate=""),"",ExtractDate-I28)</f>
        <v/>
      </c>
      <c r="K28" s="20">
        <f>IF(B28="","",IF(J28="","Unknown",IF(J28&gt;DormantDays,"Yes","No")))</f>
        <v/>
      </c>
      <c r="L28" s="17" t="n"/>
      <c r="M28" s="17" t="n"/>
      <c r="N28" s="20">
        <f>IF(OR(M28="",C28=""),"",IF(TRIM(LOWER(M28))=TRIM(LOWER(C28)),"SELF-REVIEW",""))</f>
        <v/>
      </c>
      <c r="O28" s="17" t="n"/>
      <c r="P28" s="17" t="n"/>
      <c r="Q28" s="20">
        <f>IF(O28&lt;&gt;"Keep","",IF(OR(D28="Privileged",D28="Emergency",K28="Yes",L28&lt;&gt;""),IF(P28="","MISSING","ok"),""))</f>
        <v/>
      </c>
      <c r="R28" s="18" t="n"/>
      <c r="S28" s="17" t="n"/>
    </row>
    <row r="29">
      <c r="A29" s="17" t="n"/>
      <c r="B29" s="17" t="n"/>
      <c r="C29" s="17" t="n"/>
      <c r="D29" s="17" t="n"/>
      <c r="E29" s="17" t="n"/>
      <c r="F29" s="17" t="n"/>
      <c r="G29" s="17" t="n"/>
      <c r="H29" s="17" t="n"/>
      <c r="I29" s="18" t="n"/>
      <c r="J29" s="20">
        <f>IF(OR(I29="",ExtractDate=""),"",ExtractDate-I29)</f>
        <v/>
      </c>
      <c r="K29" s="20">
        <f>IF(B29="","",IF(J29="","Unknown",IF(J29&gt;DormantDays,"Yes","No")))</f>
        <v/>
      </c>
      <c r="L29" s="17" t="n"/>
      <c r="M29" s="17" t="n"/>
      <c r="N29" s="20">
        <f>IF(OR(M29="",C29=""),"",IF(TRIM(LOWER(M29))=TRIM(LOWER(C29)),"SELF-REVIEW",""))</f>
        <v/>
      </c>
      <c r="O29" s="17" t="n"/>
      <c r="P29" s="17" t="n"/>
      <c r="Q29" s="20">
        <f>IF(O29&lt;&gt;"Keep","",IF(OR(D29="Privileged",D29="Emergency",K29="Yes",L29&lt;&gt;""),IF(P29="","MISSING","ok"),""))</f>
        <v/>
      </c>
      <c r="R29" s="18" t="n"/>
      <c r="S29" s="17" t="n"/>
    </row>
    <row r="30">
      <c r="A30" s="17" t="n"/>
      <c r="B30" s="17" t="n"/>
      <c r="C30" s="17" t="n"/>
      <c r="D30" s="17" t="n"/>
      <c r="E30" s="17" t="n"/>
      <c r="F30" s="17" t="n"/>
      <c r="G30" s="17" t="n"/>
      <c r="H30" s="17" t="n"/>
      <c r="I30" s="18" t="n"/>
      <c r="J30" s="20">
        <f>IF(OR(I30="",ExtractDate=""),"",ExtractDate-I30)</f>
        <v/>
      </c>
      <c r="K30" s="20">
        <f>IF(B30="","",IF(J30="","Unknown",IF(J30&gt;DormantDays,"Yes","No")))</f>
        <v/>
      </c>
      <c r="L30" s="17" t="n"/>
      <c r="M30" s="17" t="n"/>
      <c r="N30" s="20">
        <f>IF(OR(M30="",C30=""),"",IF(TRIM(LOWER(M30))=TRIM(LOWER(C30)),"SELF-REVIEW",""))</f>
        <v/>
      </c>
      <c r="O30" s="17" t="n"/>
      <c r="P30" s="17" t="n"/>
      <c r="Q30" s="20">
        <f>IF(O30&lt;&gt;"Keep","",IF(OR(D30="Privileged",D30="Emergency",K30="Yes",L30&lt;&gt;""),IF(P30="","MISSING","ok"),""))</f>
        <v/>
      </c>
      <c r="R30" s="18" t="n"/>
      <c r="S30" s="17" t="n"/>
    </row>
    <row r="31">
      <c r="A31" s="17" t="n"/>
      <c r="B31" s="17" t="n"/>
      <c r="C31" s="17" t="n"/>
      <c r="D31" s="17" t="n"/>
      <c r="E31" s="17" t="n"/>
      <c r="F31" s="17" t="n"/>
      <c r="G31" s="17" t="n"/>
      <c r="H31" s="17" t="n"/>
      <c r="I31" s="18" t="n"/>
      <c r="J31" s="20">
        <f>IF(OR(I31="",ExtractDate=""),"",ExtractDate-I31)</f>
        <v/>
      </c>
      <c r="K31" s="20">
        <f>IF(B31="","",IF(J31="","Unknown",IF(J31&gt;DormantDays,"Yes","No")))</f>
        <v/>
      </c>
      <c r="L31" s="17" t="n"/>
      <c r="M31" s="17" t="n"/>
      <c r="N31" s="20">
        <f>IF(OR(M31="",C31=""),"",IF(TRIM(LOWER(M31))=TRIM(LOWER(C31)),"SELF-REVIEW",""))</f>
        <v/>
      </c>
      <c r="O31" s="17" t="n"/>
      <c r="P31" s="17" t="n"/>
      <c r="Q31" s="20">
        <f>IF(O31&lt;&gt;"Keep","",IF(OR(D31="Privileged",D31="Emergency",K31="Yes",L31&lt;&gt;""),IF(P31="","MISSING","ok"),""))</f>
        <v/>
      </c>
      <c r="R31" s="18" t="n"/>
      <c r="S31" s="17" t="n"/>
    </row>
    <row r="32">
      <c r="A32" s="17" t="n"/>
      <c r="B32" s="17" t="n"/>
      <c r="C32" s="17" t="n"/>
      <c r="D32" s="17" t="n"/>
      <c r="E32" s="17" t="n"/>
      <c r="F32" s="17" t="n"/>
      <c r="G32" s="17" t="n"/>
      <c r="H32" s="17" t="n"/>
      <c r="I32" s="18" t="n"/>
      <c r="J32" s="20">
        <f>IF(OR(I32="",ExtractDate=""),"",ExtractDate-I32)</f>
        <v/>
      </c>
      <c r="K32" s="20">
        <f>IF(B32="","",IF(J32="","Unknown",IF(J32&gt;DormantDays,"Yes","No")))</f>
        <v/>
      </c>
      <c r="L32" s="17" t="n"/>
      <c r="M32" s="17" t="n"/>
      <c r="N32" s="20">
        <f>IF(OR(M32="",C32=""),"",IF(TRIM(LOWER(M32))=TRIM(LOWER(C32)),"SELF-REVIEW",""))</f>
        <v/>
      </c>
      <c r="O32" s="17" t="n"/>
      <c r="P32" s="17" t="n"/>
      <c r="Q32" s="20">
        <f>IF(O32&lt;&gt;"Keep","",IF(OR(D32="Privileged",D32="Emergency",K32="Yes",L32&lt;&gt;""),IF(P32="","MISSING","ok"),""))</f>
        <v/>
      </c>
      <c r="R32" s="18" t="n"/>
      <c r="S32" s="17" t="n"/>
    </row>
    <row r="33">
      <c r="A33" s="17" t="n"/>
      <c r="B33" s="17" t="n"/>
      <c r="C33" s="17" t="n"/>
      <c r="D33" s="17" t="n"/>
      <c r="E33" s="17" t="n"/>
      <c r="F33" s="17" t="n"/>
      <c r="G33" s="17" t="n"/>
      <c r="H33" s="17" t="n"/>
      <c r="I33" s="18" t="n"/>
      <c r="J33" s="20">
        <f>IF(OR(I33="",ExtractDate=""),"",ExtractDate-I33)</f>
        <v/>
      </c>
      <c r="K33" s="20">
        <f>IF(B33="","",IF(J33="","Unknown",IF(J33&gt;DormantDays,"Yes","No")))</f>
        <v/>
      </c>
      <c r="L33" s="17" t="n"/>
      <c r="M33" s="17" t="n"/>
      <c r="N33" s="20">
        <f>IF(OR(M33="",C33=""),"",IF(TRIM(LOWER(M33))=TRIM(LOWER(C33)),"SELF-REVIEW",""))</f>
        <v/>
      </c>
      <c r="O33" s="17" t="n"/>
      <c r="P33" s="17" t="n"/>
      <c r="Q33" s="20">
        <f>IF(O33&lt;&gt;"Keep","",IF(OR(D33="Privileged",D33="Emergency",K33="Yes",L33&lt;&gt;""),IF(P33="","MISSING","ok"),""))</f>
        <v/>
      </c>
      <c r="R33" s="18" t="n"/>
      <c r="S33" s="17" t="n"/>
    </row>
    <row r="34">
      <c r="A34" s="17" t="n"/>
      <c r="B34" s="17" t="n"/>
      <c r="C34" s="17" t="n"/>
      <c r="D34" s="17" t="n"/>
      <c r="E34" s="17" t="n"/>
      <c r="F34" s="17" t="n"/>
      <c r="G34" s="17" t="n"/>
      <c r="H34" s="17" t="n"/>
      <c r="I34" s="18" t="n"/>
      <c r="J34" s="20">
        <f>IF(OR(I34="",ExtractDate=""),"",ExtractDate-I34)</f>
        <v/>
      </c>
      <c r="K34" s="20">
        <f>IF(B34="","",IF(J34="","Unknown",IF(J34&gt;DormantDays,"Yes","No")))</f>
        <v/>
      </c>
      <c r="L34" s="17" t="n"/>
      <c r="M34" s="17" t="n"/>
      <c r="N34" s="20">
        <f>IF(OR(M34="",C34=""),"",IF(TRIM(LOWER(M34))=TRIM(LOWER(C34)),"SELF-REVIEW",""))</f>
        <v/>
      </c>
      <c r="O34" s="17" t="n"/>
      <c r="P34" s="17" t="n"/>
      <c r="Q34" s="20">
        <f>IF(O34&lt;&gt;"Keep","",IF(OR(D34="Privileged",D34="Emergency",K34="Yes",L34&lt;&gt;""),IF(P34="","MISSING","ok"),""))</f>
        <v/>
      </c>
      <c r="R34" s="18" t="n"/>
      <c r="S34" s="17" t="n"/>
    </row>
    <row r="35">
      <c r="A35" s="17" t="n"/>
      <c r="B35" s="17" t="n"/>
      <c r="C35" s="17" t="n"/>
      <c r="D35" s="17" t="n"/>
      <c r="E35" s="17" t="n"/>
      <c r="F35" s="17" t="n"/>
      <c r="G35" s="17" t="n"/>
      <c r="H35" s="17" t="n"/>
      <c r="I35" s="18" t="n"/>
      <c r="J35" s="20">
        <f>IF(OR(I35="",ExtractDate=""),"",ExtractDate-I35)</f>
        <v/>
      </c>
      <c r="K35" s="20">
        <f>IF(B35="","",IF(J35="","Unknown",IF(J35&gt;DormantDays,"Yes","No")))</f>
        <v/>
      </c>
      <c r="L35" s="17" t="n"/>
      <c r="M35" s="17" t="n"/>
      <c r="N35" s="20">
        <f>IF(OR(M35="",C35=""),"",IF(TRIM(LOWER(M35))=TRIM(LOWER(C35)),"SELF-REVIEW",""))</f>
        <v/>
      </c>
      <c r="O35" s="17" t="n"/>
      <c r="P35" s="17" t="n"/>
      <c r="Q35" s="20">
        <f>IF(O35&lt;&gt;"Keep","",IF(OR(D35="Privileged",D35="Emergency",K35="Yes",L35&lt;&gt;""),IF(P35="","MISSING","ok"),""))</f>
        <v/>
      </c>
      <c r="R35" s="18" t="n"/>
      <c r="S35" s="17" t="n"/>
    </row>
    <row r="36">
      <c r="A36" s="17" t="n"/>
      <c r="B36" s="17" t="n"/>
      <c r="C36" s="17" t="n"/>
      <c r="D36" s="17" t="n"/>
      <c r="E36" s="17" t="n"/>
      <c r="F36" s="17" t="n"/>
      <c r="G36" s="17" t="n"/>
      <c r="H36" s="17" t="n"/>
      <c r="I36" s="18" t="n"/>
      <c r="J36" s="20">
        <f>IF(OR(I36="",ExtractDate=""),"",ExtractDate-I36)</f>
        <v/>
      </c>
      <c r="K36" s="20">
        <f>IF(B36="","",IF(J36="","Unknown",IF(J36&gt;DormantDays,"Yes","No")))</f>
        <v/>
      </c>
      <c r="L36" s="17" t="n"/>
      <c r="M36" s="17" t="n"/>
      <c r="N36" s="20">
        <f>IF(OR(M36="",C36=""),"",IF(TRIM(LOWER(M36))=TRIM(LOWER(C36)),"SELF-REVIEW",""))</f>
        <v/>
      </c>
      <c r="O36" s="17" t="n"/>
      <c r="P36" s="17" t="n"/>
      <c r="Q36" s="20">
        <f>IF(O36&lt;&gt;"Keep","",IF(OR(D36="Privileged",D36="Emergency",K36="Yes",L36&lt;&gt;""),IF(P36="","MISSING","ok"),""))</f>
        <v/>
      </c>
      <c r="R36" s="18" t="n"/>
      <c r="S36" s="17" t="n"/>
    </row>
    <row r="37">
      <c r="A37" s="17" t="n"/>
      <c r="B37" s="17" t="n"/>
      <c r="C37" s="17" t="n"/>
      <c r="D37" s="17" t="n"/>
      <c r="E37" s="17" t="n"/>
      <c r="F37" s="17" t="n"/>
      <c r="G37" s="17" t="n"/>
      <c r="H37" s="17" t="n"/>
      <c r="I37" s="18" t="n"/>
      <c r="J37" s="20">
        <f>IF(OR(I37="",ExtractDate=""),"",ExtractDate-I37)</f>
        <v/>
      </c>
      <c r="K37" s="20">
        <f>IF(B37="","",IF(J37="","Unknown",IF(J37&gt;DormantDays,"Yes","No")))</f>
        <v/>
      </c>
      <c r="L37" s="17" t="n"/>
      <c r="M37" s="17" t="n"/>
      <c r="N37" s="20">
        <f>IF(OR(M37="",C37=""),"",IF(TRIM(LOWER(M37))=TRIM(LOWER(C37)),"SELF-REVIEW",""))</f>
        <v/>
      </c>
      <c r="O37" s="17" t="n"/>
      <c r="P37" s="17" t="n"/>
      <c r="Q37" s="20">
        <f>IF(O37&lt;&gt;"Keep","",IF(OR(D37="Privileged",D37="Emergency",K37="Yes",L37&lt;&gt;""),IF(P37="","MISSING","ok"),""))</f>
        <v/>
      </c>
      <c r="R37" s="18" t="n"/>
      <c r="S37" s="17" t="n"/>
    </row>
    <row r="38">
      <c r="A38" s="17" t="n"/>
      <c r="B38" s="17" t="n"/>
      <c r="C38" s="17" t="n"/>
      <c r="D38" s="17" t="n"/>
      <c r="E38" s="17" t="n"/>
      <c r="F38" s="17" t="n"/>
      <c r="G38" s="17" t="n"/>
      <c r="H38" s="17" t="n"/>
      <c r="I38" s="18" t="n"/>
      <c r="J38" s="20">
        <f>IF(OR(I38="",ExtractDate=""),"",ExtractDate-I38)</f>
        <v/>
      </c>
      <c r="K38" s="20">
        <f>IF(B38="","",IF(J38="","Unknown",IF(J38&gt;DormantDays,"Yes","No")))</f>
        <v/>
      </c>
      <c r="L38" s="17" t="n"/>
      <c r="M38" s="17" t="n"/>
      <c r="N38" s="20">
        <f>IF(OR(M38="",C38=""),"",IF(TRIM(LOWER(M38))=TRIM(LOWER(C38)),"SELF-REVIEW",""))</f>
        <v/>
      </c>
      <c r="O38" s="17" t="n"/>
      <c r="P38" s="17" t="n"/>
      <c r="Q38" s="20">
        <f>IF(O38&lt;&gt;"Keep","",IF(OR(D38="Privileged",D38="Emergency",K38="Yes",L38&lt;&gt;""),IF(P38="","MISSING","ok"),""))</f>
        <v/>
      </c>
      <c r="R38" s="18" t="n"/>
      <c r="S38" s="17" t="n"/>
    </row>
    <row r="39">
      <c r="A39" s="17" t="n"/>
      <c r="B39" s="17" t="n"/>
      <c r="C39" s="17" t="n"/>
      <c r="D39" s="17" t="n"/>
      <c r="E39" s="17" t="n"/>
      <c r="F39" s="17" t="n"/>
      <c r="G39" s="17" t="n"/>
      <c r="H39" s="17" t="n"/>
      <c r="I39" s="18" t="n"/>
      <c r="J39" s="20">
        <f>IF(OR(I39="",ExtractDate=""),"",ExtractDate-I39)</f>
        <v/>
      </c>
      <c r="K39" s="20">
        <f>IF(B39="","",IF(J39="","Unknown",IF(J39&gt;DormantDays,"Yes","No")))</f>
        <v/>
      </c>
      <c r="L39" s="17" t="n"/>
      <c r="M39" s="17" t="n"/>
      <c r="N39" s="20">
        <f>IF(OR(M39="",C39=""),"",IF(TRIM(LOWER(M39))=TRIM(LOWER(C39)),"SELF-REVIEW",""))</f>
        <v/>
      </c>
      <c r="O39" s="17" t="n"/>
      <c r="P39" s="17" t="n"/>
      <c r="Q39" s="20">
        <f>IF(O39&lt;&gt;"Keep","",IF(OR(D39="Privileged",D39="Emergency",K39="Yes",L39&lt;&gt;""),IF(P39="","MISSING","ok"),""))</f>
        <v/>
      </c>
      <c r="R39" s="18" t="n"/>
      <c r="S39" s="17" t="n"/>
    </row>
    <row r="40">
      <c r="A40" s="17" t="n"/>
      <c r="B40" s="17" t="n"/>
      <c r="C40" s="17" t="n"/>
      <c r="D40" s="17" t="n"/>
      <c r="E40" s="17" t="n"/>
      <c r="F40" s="17" t="n"/>
      <c r="G40" s="17" t="n"/>
      <c r="H40" s="17" t="n"/>
      <c r="I40" s="18" t="n"/>
      <c r="J40" s="20">
        <f>IF(OR(I40="",ExtractDate=""),"",ExtractDate-I40)</f>
        <v/>
      </c>
      <c r="K40" s="20">
        <f>IF(B40="","",IF(J40="","Unknown",IF(J40&gt;DormantDays,"Yes","No")))</f>
        <v/>
      </c>
      <c r="L40" s="17" t="n"/>
      <c r="M40" s="17" t="n"/>
      <c r="N40" s="20">
        <f>IF(OR(M40="",C40=""),"",IF(TRIM(LOWER(M40))=TRIM(LOWER(C40)),"SELF-REVIEW",""))</f>
        <v/>
      </c>
      <c r="O40" s="17" t="n"/>
      <c r="P40" s="17" t="n"/>
      <c r="Q40" s="20">
        <f>IF(O40&lt;&gt;"Keep","",IF(OR(D40="Privileged",D40="Emergency",K40="Yes",L40&lt;&gt;""),IF(P40="","MISSING","ok"),""))</f>
        <v/>
      </c>
      <c r="R40" s="18" t="n"/>
      <c r="S40" s="17" t="n"/>
    </row>
    <row r="41">
      <c r="A41" s="17" t="n"/>
      <c r="B41" s="17" t="n"/>
      <c r="C41" s="17" t="n"/>
      <c r="D41" s="17" t="n"/>
      <c r="E41" s="17" t="n"/>
      <c r="F41" s="17" t="n"/>
      <c r="G41" s="17" t="n"/>
      <c r="H41" s="17" t="n"/>
      <c r="I41" s="18" t="n"/>
      <c r="J41" s="20">
        <f>IF(OR(I41="",ExtractDate=""),"",ExtractDate-I41)</f>
        <v/>
      </c>
      <c r="K41" s="20">
        <f>IF(B41="","",IF(J41="","Unknown",IF(J41&gt;DormantDays,"Yes","No")))</f>
        <v/>
      </c>
      <c r="L41" s="17" t="n"/>
      <c r="M41" s="17" t="n"/>
      <c r="N41" s="20">
        <f>IF(OR(M41="",C41=""),"",IF(TRIM(LOWER(M41))=TRIM(LOWER(C41)),"SELF-REVIEW",""))</f>
        <v/>
      </c>
      <c r="O41" s="17" t="n"/>
      <c r="P41" s="17" t="n"/>
      <c r="Q41" s="20">
        <f>IF(O41&lt;&gt;"Keep","",IF(OR(D41="Privileged",D41="Emergency",K41="Yes",L41&lt;&gt;""),IF(P41="","MISSING","ok"),""))</f>
        <v/>
      </c>
      <c r="R41" s="18" t="n"/>
      <c r="S41" s="17" t="n"/>
    </row>
    <row r="42">
      <c r="A42" s="17" t="n"/>
      <c r="B42" s="17" t="n"/>
      <c r="C42" s="17" t="n"/>
      <c r="D42" s="17" t="n"/>
      <c r="E42" s="17" t="n"/>
      <c r="F42" s="17" t="n"/>
      <c r="G42" s="17" t="n"/>
      <c r="H42" s="17" t="n"/>
      <c r="I42" s="18" t="n"/>
      <c r="J42" s="20">
        <f>IF(OR(I42="",ExtractDate=""),"",ExtractDate-I42)</f>
        <v/>
      </c>
      <c r="K42" s="20">
        <f>IF(B42="","",IF(J42="","Unknown",IF(J42&gt;DormantDays,"Yes","No")))</f>
        <v/>
      </c>
      <c r="L42" s="17" t="n"/>
      <c r="M42" s="17" t="n"/>
      <c r="N42" s="20">
        <f>IF(OR(M42="",C42=""),"",IF(TRIM(LOWER(M42))=TRIM(LOWER(C42)),"SELF-REVIEW",""))</f>
        <v/>
      </c>
      <c r="O42" s="17" t="n"/>
      <c r="P42" s="17" t="n"/>
      <c r="Q42" s="20">
        <f>IF(O42&lt;&gt;"Keep","",IF(OR(D42="Privileged",D42="Emergency",K42="Yes",L42&lt;&gt;""),IF(P42="","MISSING","ok"),""))</f>
        <v/>
      </c>
      <c r="R42" s="18" t="n"/>
      <c r="S42" s="17" t="n"/>
    </row>
    <row r="43">
      <c r="A43" s="17" t="n"/>
      <c r="B43" s="17" t="n"/>
      <c r="C43" s="17" t="n"/>
      <c r="D43" s="17" t="n"/>
      <c r="E43" s="17" t="n"/>
      <c r="F43" s="17" t="n"/>
      <c r="G43" s="17" t="n"/>
      <c r="H43" s="17" t="n"/>
      <c r="I43" s="18" t="n"/>
      <c r="J43" s="20">
        <f>IF(OR(I43="",ExtractDate=""),"",ExtractDate-I43)</f>
        <v/>
      </c>
      <c r="K43" s="20">
        <f>IF(B43="","",IF(J43="","Unknown",IF(J43&gt;DormantDays,"Yes","No")))</f>
        <v/>
      </c>
      <c r="L43" s="17" t="n"/>
      <c r="M43" s="17" t="n"/>
      <c r="N43" s="20">
        <f>IF(OR(M43="",C43=""),"",IF(TRIM(LOWER(M43))=TRIM(LOWER(C43)),"SELF-REVIEW",""))</f>
        <v/>
      </c>
      <c r="O43" s="17" t="n"/>
      <c r="P43" s="17" t="n"/>
      <c r="Q43" s="20">
        <f>IF(O43&lt;&gt;"Keep","",IF(OR(D43="Privileged",D43="Emergency",K43="Yes",L43&lt;&gt;""),IF(P43="","MISSING","ok"),""))</f>
        <v/>
      </c>
      <c r="R43" s="18" t="n"/>
      <c r="S43" s="17" t="n"/>
    </row>
    <row r="44">
      <c r="A44" s="17" t="n"/>
      <c r="B44" s="17" t="n"/>
      <c r="C44" s="17" t="n"/>
      <c r="D44" s="17" t="n"/>
      <c r="E44" s="17" t="n"/>
      <c r="F44" s="17" t="n"/>
      <c r="G44" s="17" t="n"/>
      <c r="H44" s="17" t="n"/>
      <c r="I44" s="18" t="n"/>
      <c r="J44" s="20">
        <f>IF(OR(I44="",ExtractDate=""),"",ExtractDate-I44)</f>
        <v/>
      </c>
      <c r="K44" s="20">
        <f>IF(B44="","",IF(J44="","Unknown",IF(J44&gt;DormantDays,"Yes","No")))</f>
        <v/>
      </c>
      <c r="L44" s="17" t="n"/>
      <c r="M44" s="17" t="n"/>
      <c r="N44" s="20">
        <f>IF(OR(M44="",C44=""),"",IF(TRIM(LOWER(M44))=TRIM(LOWER(C44)),"SELF-REVIEW",""))</f>
        <v/>
      </c>
      <c r="O44" s="17" t="n"/>
      <c r="P44" s="17" t="n"/>
      <c r="Q44" s="20">
        <f>IF(O44&lt;&gt;"Keep","",IF(OR(D44="Privileged",D44="Emergency",K44="Yes",L44&lt;&gt;""),IF(P44="","MISSING","ok"),""))</f>
        <v/>
      </c>
      <c r="R44" s="18" t="n"/>
      <c r="S44" s="17" t="n"/>
    </row>
    <row r="45">
      <c r="A45" s="17" t="n"/>
      <c r="B45" s="17" t="n"/>
      <c r="C45" s="17" t="n"/>
      <c r="D45" s="17" t="n"/>
      <c r="E45" s="17" t="n"/>
      <c r="F45" s="17" t="n"/>
      <c r="G45" s="17" t="n"/>
      <c r="H45" s="17" t="n"/>
      <c r="I45" s="18" t="n"/>
      <c r="J45" s="20">
        <f>IF(OR(I45="",ExtractDate=""),"",ExtractDate-I45)</f>
        <v/>
      </c>
      <c r="K45" s="20">
        <f>IF(B45="","",IF(J45="","Unknown",IF(J45&gt;DormantDays,"Yes","No")))</f>
        <v/>
      </c>
      <c r="L45" s="17" t="n"/>
      <c r="M45" s="17" t="n"/>
      <c r="N45" s="20">
        <f>IF(OR(M45="",C45=""),"",IF(TRIM(LOWER(M45))=TRIM(LOWER(C45)),"SELF-REVIEW",""))</f>
        <v/>
      </c>
      <c r="O45" s="17" t="n"/>
      <c r="P45" s="17" t="n"/>
      <c r="Q45" s="20">
        <f>IF(O45&lt;&gt;"Keep","",IF(OR(D45="Privileged",D45="Emergency",K45="Yes",L45&lt;&gt;""),IF(P45="","MISSING","ok"),""))</f>
        <v/>
      </c>
      <c r="R45" s="18" t="n"/>
      <c r="S45" s="17" t="n"/>
    </row>
    <row r="46">
      <c r="A46" s="17" t="n"/>
      <c r="B46" s="17" t="n"/>
      <c r="C46" s="17" t="n"/>
      <c r="D46" s="17" t="n"/>
      <c r="E46" s="17" t="n"/>
      <c r="F46" s="17" t="n"/>
      <c r="G46" s="17" t="n"/>
      <c r="H46" s="17" t="n"/>
      <c r="I46" s="18" t="n"/>
      <c r="J46" s="20">
        <f>IF(OR(I46="",ExtractDate=""),"",ExtractDate-I46)</f>
        <v/>
      </c>
      <c r="K46" s="20">
        <f>IF(B46="","",IF(J46="","Unknown",IF(J46&gt;DormantDays,"Yes","No")))</f>
        <v/>
      </c>
      <c r="L46" s="17" t="n"/>
      <c r="M46" s="17" t="n"/>
      <c r="N46" s="20">
        <f>IF(OR(M46="",C46=""),"",IF(TRIM(LOWER(M46))=TRIM(LOWER(C46)),"SELF-REVIEW",""))</f>
        <v/>
      </c>
      <c r="O46" s="17" t="n"/>
      <c r="P46" s="17" t="n"/>
      <c r="Q46" s="20">
        <f>IF(O46&lt;&gt;"Keep","",IF(OR(D46="Privileged",D46="Emergency",K46="Yes",L46&lt;&gt;""),IF(P46="","MISSING","ok"),""))</f>
        <v/>
      </c>
      <c r="R46" s="18" t="n"/>
      <c r="S46" s="17" t="n"/>
    </row>
    <row r="47">
      <c r="A47" s="17" t="n"/>
      <c r="B47" s="17" t="n"/>
      <c r="C47" s="17" t="n"/>
      <c r="D47" s="17" t="n"/>
      <c r="E47" s="17" t="n"/>
      <c r="F47" s="17" t="n"/>
      <c r="G47" s="17" t="n"/>
      <c r="H47" s="17" t="n"/>
      <c r="I47" s="18" t="n"/>
      <c r="J47" s="20">
        <f>IF(OR(I47="",ExtractDate=""),"",ExtractDate-I47)</f>
        <v/>
      </c>
      <c r="K47" s="20">
        <f>IF(B47="","",IF(J47="","Unknown",IF(J47&gt;DormantDays,"Yes","No")))</f>
        <v/>
      </c>
      <c r="L47" s="17" t="n"/>
      <c r="M47" s="17" t="n"/>
      <c r="N47" s="20">
        <f>IF(OR(M47="",C47=""),"",IF(TRIM(LOWER(M47))=TRIM(LOWER(C47)),"SELF-REVIEW",""))</f>
        <v/>
      </c>
      <c r="O47" s="17" t="n"/>
      <c r="P47" s="17" t="n"/>
      <c r="Q47" s="20">
        <f>IF(O47&lt;&gt;"Keep","",IF(OR(D47="Privileged",D47="Emergency",K47="Yes",L47&lt;&gt;""),IF(P47="","MISSING","ok"),""))</f>
        <v/>
      </c>
      <c r="R47" s="18" t="n"/>
      <c r="S47" s="17" t="n"/>
    </row>
    <row r="48">
      <c r="A48" s="17" t="n"/>
      <c r="B48" s="17" t="n"/>
      <c r="C48" s="17" t="n"/>
      <c r="D48" s="17" t="n"/>
      <c r="E48" s="17" t="n"/>
      <c r="F48" s="17" t="n"/>
      <c r="G48" s="17" t="n"/>
      <c r="H48" s="17" t="n"/>
      <c r="I48" s="18" t="n"/>
      <c r="J48" s="20">
        <f>IF(OR(I48="",ExtractDate=""),"",ExtractDate-I48)</f>
        <v/>
      </c>
      <c r="K48" s="20">
        <f>IF(B48="","",IF(J48="","Unknown",IF(J48&gt;DormantDays,"Yes","No")))</f>
        <v/>
      </c>
      <c r="L48" s="17" t="n"/>
      <c r="M48" s="17" t="n"/>
      <c r="N48" s="20">
        <f>IF(OR(M48="",C48=""),"",IF(TRIM(LOWER(M48))=TRIM(LOWER(C48)),"SELF-REVIEW",""))</f>
        <v/>
      </c>
      <c r="O48" s="17" t="n"/>
      <c r="P48" s="17" t="n"/>
      <c r="Q48" s="20">
        <f>IF(O48&lt;&gt;"Keep","",IF(OR(D48="Privileged",D48="Emergency",K48="Yes",L48&lt;&gt;""),IF(P48="","MISSING","ok"),""))</f>
        <v/>
      </c>
      <c r="R48" s="18" t="n"/>
      <c r="S48" s="17" t="n"/>
    </row>
    <row r="49">
      <c r="A49" s="17" t="n"/>
      <c r="B49" s="17" t="n"/>
      <c r="C49" s="17" t="n"/>
      <c r="D49" s="17" t="n"/>
      <c r="E49" s="17" t="n"/>
      <c r="F49" s="17" t="n"/>
      <c r="G49" s="17" t="n"/>
      <c r="H49" s="17" t="n"/>
      <c r="I49" s="18" t="n"/>
      <c r="J49" s="20">
        <f>IF(OR(I49="",ExtractDate=""),"",ExtractDate-I49)</f>
        <v/>
      </c>
      <c r="K49" s="20">
        <f>IF(B49="","",IF(J49="","Unknown",IF(J49&gt;DormantDays,"Yes","No")))</f>
        <v/>
      </c>
      <c r="L49" s="17" t="n"/>
      <c r="M49" s="17" t="n"/>
      <c r="N49" s="20">
        <f>IF(OR(M49="",C49=""),"",IF(TRIM(LOWER(M49))=TRIM(LOWER(C49)),"SELF-REVIEW",""))</f>
        <v/>
      </c>
      <c r="O49" s="17" t="n"/>
      <c r="P49" s="17" t="n"/>
      <c r="Q49" s="20">
        <f>IF(O49&lt;&gt;"Keep","",IF(OR(D49="Privileged",D49="Emergency",K49="Yes",L49&lt;&gt;""),IF(P49="","MISSING","ok"),""))</f>
        <v/>
      </c>
      <c r="R49" s="18" t="n"/>
      <c r="S49" s="17" t="n"/>
    </row>
    <row r="50">
      <c r="A50" s="17" t="n"/>
      <c r="B50" s="17" t="n"/>
      <c r="C50" s="17" t="n"/>
      <c r="D50" s="17" t="n"/>
      <c r="E50" s="17" t="n"/>
      <c r="F50" s="17" t="n"/>
      <c r="G50" s="17" t="n"/>
      <c r="H50" s="17" t="n"/>
      <c r="I50" s="18" t="n"/>
      <c r="J50" s="20">
        <f>IF(OR(I50="",ExtractDate=""),"",ExtractDate-I50)</f>
        <v/>
      </c>
      <c r="K50" s="20">
        <f>IF(B50="","",IF(J50="","Unknown",IF(J50&gt;DormantDays,"Yes","No")))</f>
        <v/>
      </c>
      <c r="L50" s="17" t="n"/>
      <c r="M50" s="17" t="n"/>
      <c r="N50" s="20">
        <f>IF(OR(M50="",C50=""),"",IF(TRIM(LOWER(M50))=TRIM(LOWER(C50)),"SELF-REVIEW",""))</f>
        <v/>
      </c>
      <c r="O50" s="17" t="n"/>
      <c r="P50" s="17" t="n"/>
      <c r="Q50" s="20">
        <f>IF(O50&lt;&gt;"Keep","",IF(OR(D50="Privileged",D50="Emergency",K50="Yes",L50&lt;&gt;""),IF(P50="","MISSING","ok"),""))</f>
        <v/>
      </c>
      <c r="R50" s="18" t="n"/>
      <c r="S50" s="17" t="n"/>
    </row>
    <row r="51">
      <c r="A51" s="17" t="n"/>
      <c r="B51" s="17" t="n"/>
      <c r="C51" s="17" t="n"/>
      <c r="D51" s="17" t="n"/>
      <c r="E51" s="17" t="n"/>
      <c r="F51" s="17" t="n"/>
      <c r="G51" s="17" t="n"/>
      <c r="H51" s="17" t="n"/>
      <c r="I51" s="18" t="n"/>
      <c r="J51" s="20">
        <f>IF(OR(I51="",ExtractDate=""),"",ExtractDate-I51)</f>
        <v/>
      </c>
      <c r="K51" s="20">
        <f>IF(B51="","",IF(J51="","Unknown",IF(J51&gt;DormantDays,"Yes","No")))</f>
        <v/>
      </c>
      <c r="L51" s="17" t="n"/>
      <c r="M51" s="17" t="n"/>
      <c r="N51" s="20">
        <f>IF(OR(M51="",C51=""),"",IF(TRIM(LOWER(M51))=TRIM(LOWER(C51)),"SELF-REVIEW",""))</f>
        <v/>
      </c>
      <c r="O51" s="17" t="n"/>
      <c r="P51" s="17" t="n"/>
      <c r="Q51" s="20">
        <f>IF(O51&lt;&gt;"Keep","",IF(OR(D51="Privileged",D51="Emergency",K51="Yes",L51&lt;&gt;""),IF(P51="","MISSING","ok"),""))</f>
        <v/>
      </c>
      <c r="R51" s="18" t="n"/>
      <c r="S51" s="17" t="n"/>
    </row>
    <row r="52">
      <c r="A52" s="17" t="n"/>
      <c r="B52" s="17" t="n"/>
      <c r="C52" s="17" t="n"/>
      <c r="D52" s="17" t="n"/>
      <c r="E52" s="17" t="n"/>
      <c r="F52" s="17" t="n"/>
      <c r="G52" s="17" t="n"/>
      <c r="H52" s="17" t="n"/>
      <c r="I52" s="18" t="n"/>
      <c r="J52" s="20">
        <f>IF(OR(I52="",ExtractDate=""),"",ExtractDate-I52)</f>
        <v/>
      </c>
      <c r="K52" s="20">
        <f>IF(B52="","",IF(J52="","Unknown",IF(J52&gt;DormantDays,"Yes","No")))</f>
        <v/>
      </c>
      <c r="L52" s="17" t="n"/>
      <c r="M52" s="17" t="n"/>
      <c r="N52" s="20">
        <f>IF(OR(M52="",C52=""),"",IF(TRIM(LOWER(M52))=TRIM(LOWER(C52)),"SELF-REVIEW",""))</f>
        <v/>
      </c>
      <c r="O52" s="17" t="n"/>
      <c r="P52" s="17" t="n"/>
      <c r="Q52" s="20">
        <f>IF(O52&lt;&gt;"Keep","",IF(OR(D52="Privileged",D52="Emergency",K52="Yes",L52&lt;&gt;""),IF(P52="","MISSING","ok"),""))</f>
        <v/>
      </c>
      <c r="R52" s="18" t="n"/>
      <c r="S52" s="17" t="n"/>
    </row>
    <row r="53">
      <c r="A53" s="17" t="n"/>
      <c r="B53" s="17" t="n"/>
      <c r="C53" s="17" t="n"/>
      <c r="D53" s="17" t="n"/>
      <c r="E53" s="17" t="n"/>
      <c r="F53" s="17" t="n"/>
      <c r="G53" s="17" t="n"/>
      <c r="H53" s="17" t="n"/>
      <c r="I53" s="18" t="n"/>
      <c r="J53" s="20">
        <f>IF(OR(I53="",ExtractDate=""),"",ExtractDate-I53)</f>
        <v/>
      </c>
      <c r="K53" s="20">
        <f>IF(B53="","",IF(J53="","Unknown",IF(J53&gt;DormantDays,"Yes","No")))</f>
        <v/>
      </c>
      <c r="L53" s="17" t="n"/>
      <c r="M53" s="17" t="n"/>
      <c r="N53" s="20">
        <f>IF(OR(M53="",C53=""),"",IF(TRIM(LOWER(M53))=TRIM(LOWER(C53)),"SELF-REVIEW",""))</f>
        <v/>
      </c>
      <c r="O53" s="17" t="n"/>
      <c r="P53" s="17" t="n"/>
      <c r="Q53" s="20">
        <f>IF(O53&lt;&gt;"Keep","",IF(OR(D53="Privileged",D53="Emergency",K53="Yes",L53&lt;&gt;""),IF(P53="","MISSING","ok"),""))</f>
        <v/>
      </c>
      <c r="R53" s="18" t="n"/>
      <c r="S53" s="17" t="n"/>
    </row>
    <row r="54">
      <c r="A54" s="17" t="n"/>
      <c r="B54" s="17" t="n"/>
      <c r="C54" s="17" t="n"/>
      <c r="D54" s="17" t="n"/>
      <c r="E54" s="17" t="n"/>
      <c r="F54" s="17" t="n"/>
      <c r="G54" s="17" t="n"/>
      <c r="H54" s="17" t="n"/>
      <c r="I54" s="18" t="n"/>
      <c r="J54" s="20">
        <f>IF(OR(I54="",ExtractDate=""),"",ExtractDate-I54)</f>
        <v/>
      </c>
      <c r="K54" s="20">
        <f>IF(B54="","",IF(J54="","Unknown",IF(J54&gt;DormantDays,"Yes","No")))</f>
        <v/>
      </c>
      <c r="L54" s="17" t="n"/>
      <c r="M54" s="17" t="n"/>
      <c r="N54" s="20">
        <f>IF(OR(M54="",C54=""),"",IF(TRIM(LOWER(M54))=TRIM(LOWER(C54)),"SELF-REVIEW",""))</f>
        <v/>
      </c>
      <c r="O54" s="17" t="n"/>
      <c r="P54" s="17" t="n"/>
      <c r="Q54" s="20">
        <f>IF(O54&lt;&gt;"Keep","",IF(OR(D54="Privileged",D54="Emergency",K54="Yes",L54&lt;&gt;""),IF(P54="","MISSING","ok"),""))</f>
        <v/>
      </c>
      <c r="R54" s="18" t="n"/>
      <c r="S54" s="17" t="n"/>
    </row>
    <row r="55">
      <c r="A55" s="17" t="n"/>
      <c r="B55" s="17" t="n"/>
      <c r="C55" s="17" t="n"/>
      <c r="D55" s="17" t="n"/>
      <c r="E55" s="17" t="n"/>
      <c r="F55" s="17" t="n"/>
      <c r="G55" s="17" t="n"/>
      <c r="H55" s="17" t="n"/>
      <c r="I55" s="18" t="n"/>
      <c r="J55" s="20">
        <f>IF(OR(I55="",ExtractDate=""),"",ExtractDate-I55)</f>
        <v/>
      </c>
      <c r="K55" s="20">
        <f>IF(B55="","",IF(J55="","Unknown",IF(J55&gt;DormantDays,"Yes","No")))</f>
        <v/>
      </c>
      <c r="L55" s="17" t="n"/>
      <c r="M55" s="17" t="n"/>
      <c r="N55" s="20">
        <f>IF(OR(M55="",C55=""),"",IF(TRIM(LOWER(M55))=TRIM(LOWER(C55)),"SELF-REVIEW",""))</f>
        <v/>
      </c>
      <c r="O55" s="17" t="n"/>
      <c r="P55" s="17" t="n"/>
      <c r="Q55" s="20">
        <f>IF(O55&lt;&gt;"Keep","",IF(OR(D55="Privileged",D55="Emergency",K55="Yes",L55&lt;&gt;""),IF(P55="","MISSING","ok"),""))</f>
        <v/>
      </c>
      <c r="R55" s="18" t="n"/>
      <c r="S55" s="17" t="n"/>
    </row>
    <row r="56">
      <c r="A56" s="17" t="n"/>
      <c r="B56" s="17" t="n"/>
      <c r="C56" s="17" t="n"/>
      <c r="D56" s="17" t="n"/>
      <c r="E56" s="17" t="n"/>
      <c r="F56" s="17" t="n"/>
      <c r="G56" s="17" t="n"/>
      <c r="H56" s="17" t="n"/>
      <c r="I56" s="18" t="n"/>
      <c r="J56" s="20">
        <f>IF(OR(I56="",ExtractDate=""),"",ExtractDate-I56)</f>
        <v/>
      </c>
      <c r="K56" s="20">
        <f>IF(B56="","",IF(J56="","Unknown",IF(J56&gt;DormantDays,"Yes","No")))</f>
        <v/>
      </c>
      <c r="L56" s="17" t="n"/>
      <c r="M56" s="17" t="n"/>
      <c r="N56" s="20">
        <f>IF(OR(M56="",C56=""),"",IF(TRIM(LOWER(M56))=TRIM(LOWER(C56)),"SELF-REVIEW",""))</f>
        <v/>
      </c>
      <c r="O56" s="17" t="n"/>
      <c r="P56" s="17" t="n"/>
      <c r="Q56" s="20">
        <f>IF(O56&lt;&gt;"Keep","",IF(OR(D56="Privileged",D56="Emergency",K56="Yes",L56&lt;&gt;""),IF(P56="","MISSING","ok"),""))</f>
        <v/>
      </c>
      <c r="R56" s="18" t="n"/>
      <c r="S56" s="17" t="n"/>
    </row>
    <row r="57">
      <c r="A57" s="17" t="n"/>
      <c r="B57" s="17" t="n"/>
      <c r="C57" s="17" t="n"/>
      <c r="D57" s="17" t="n"/>
      <c r="E57" s="17" t="n"/>
      <c r="F57" s="17" t="n"/>
      <c r="G57" s="17" t="n"/>
      <c r="H57" s="17" t="n"/>
      <c r="I57" s="18" t="n"/>
      <c r="J57" s="20">
        <f>IF(OR(I57="",ExtractDate=""),"",ExtractDate-I57)</f>
        <v/>
      </c>
      <c r="K57" s="20">
        <f>IF(B57="","",IF(J57="","Unknown",IF(J57&gt;DormantDays,"Yes","No")))</f>
        <v/>
      </c>
      <c r="L57" s="17" t="n"/>
      <c r="M57" s="17" t="n"/>
      <c r="N57" s="20">
        <f>IF(OR(M57="",C57=""),"",IF(TRIM(LOWER(M57))=TRIM(LOWER(C57)),"SELF-REVIEW",""))</f>
        <v/>
      </c>
      <c r="O57" s="17" t="n"/>
      <c r="P57" s="17" t="n"/>
      <c r="Q57" s="20">
        <f>IF(O57&lt;&gt;"Keep","",IF(OR(D57="Privileged",D57="Emergency",K57="Yes",L57&lt;&gt;""),IF(P57="","MISSING","ok"),""))</f>
        <v/>
      </c>
      <c r="R57" s="18" t="n"/>
      <c r="S57" s="17" t="n"/>
    </row>
    <row r="58">
      <c r="A58" s="17" t="n"/>
      <c r="B58" s="17" t="n"/>
      <c r="C58" s="17" t="n"/>
      <c r="D58" s="17" t="n"/>
      <c r="E58" s="17" t="n"/>
      <c r="F58" s="17" t="n"/>
      <c r="G58" s="17" t="n"/>
      <c r="H58" s="17" t="n"/>
      <c r="I58" s="18" t="n"/>
      <c r="J58" s="20">
        <f>IF(OR(I58="",ExtractDate=""),"",ExtractDate-I58)</f>
        <v/>
      </c>
      <c r="K58" s="20">
        <f>IF(B58="","",IF(J58="","Unknown",IF(J58&gt;DormantDays,"Yes","No")))</f>
        <v/>
      </c>
      <c r="L58" s="17" t="n"/>
      <c r="M58" s="17" t="n"/>
      <c r="N58" s="20">
        <f>IF(OR(M58="",C58=""),"",IF(TRIM(LOWER(M58))=TRIM(LOWER(C58)),"SELF-REVIEW",""))</f>
        <v/>
      </c>
      <c r="O58" s="17" t="n"/>
      <c r="P58" s="17" t="n"/>
      <c r="Q58" s="20">
        <f>IF(O58&lt;&gt;"Keep","",IF(OR(D58="Privileged",D58="Emergency",K58="Yes",L58&lt;&gt;""),IF(P58="","MISSING","ok"),""))</f>
        <v/>
      </c>
      <c r="R58" s="18" t="n"/>
      <c r="S58" s="17" t="n"/>
    </row>
    <row r="59">
      <c r="A59" s="17" t="n"/>
      <c r="B59" s="17" t="n"/>
      <c r="C59" s="17" t="n"/>
      <c r="D59" s="17" t="n"/>
      <c r="E59" s="17" t="n"/>
      <c r="F59" s="17" t="n"/>
      <c r="G59" s="17" t="n"/>
      <c r="H59" s="17" t="n"/>
      <c r="I59" s="18" t="n"/>
      <c r="J59" s="20">
        <f>IF(OR(I59="",ExtractDate=""),"",ExtractDate-I59)</f>
        <v/>
      </c>
      <c r="K59" s="20">
        <f>IF(B59="","",IF(J59="","Unknown",IF(J59&gt;DormantDays,"Yes","No")))</f>
        <v/>
      </c>
      <c r="L59" s="17" t="n"/>
      <c r="M59" s="17" t="n"/>
      <c r="N59" s="20">
        <f>IF(OR(M59="",C59=""),"",IF(TRIM(LOWER(M59))=TRIM(LOWER(C59)),"SELF-REVIEW",""))</f>
        <v/>
      </c>
      <c r="O59" s="17" t="n"/>
      <c r="P59" s="17" t="n"/>
      <c r="Q59" s="20">
        <f>IF(O59&lt;&gt;"Keep","",IF(OR(D59="Privileged",D59="Emergency",K59="Yes",L59&lt;&gt;""),IF(P59="","MISSING","ok"),""))</f>
        <v/>
      </c>
      <c r="R59" s="18" t="n"/>
      <c r="S59" s="17" t="n"/>
    </row>
    <row r="60">
      <c r="A60" s="17" t="n"/>
      <c r="B60" s="17" t="n"/>
      <c r="C60" s="17" t="n"/>
      <c r="D60" s="17" t="n"/>
      <c r="E60" s="17" t="n"/>
      <c r="F60" s="17" t="n"/>
      <c r="G60" s="17" t="n"/>
      <c r="H60" s="17" t="n"/>
      <c r="I60" s="18" t="n"/>
      <c r="J60" s="20">
        <f>IF(OR(I60="",ExtractDate=""),"",ExtractDate-I60)</f>
        <v/>
      </c>
      <c r="K60" s="20">
        <f>IF(B60="","",IF(J60="","Unknown",IF(J60&gt;DormantDays,"Yes","No")))</f>
        <v/>
      </c>
      <c r="L60" s="17" t="n"/>
      <c r="M60" s="17" t="n"/>
      <c r="N60" s="20">
        <f>IF(OR(M60="",C60=""),"",IF(TRIM(LOWER(M60))=TRIM(LOWER(C60)),"SELF-REVIEW",""))</f>
        <v/>
      </c>
      <c r="O60" s="17" t="n"/>
      <c r="P60" s="17" t="n"/>
      <c r="Q60" s="20">
        <f>IF(O60&lt;&gt;"Keep","",IF(OR(D60="Privileged",D60="Emergency",K60="Yes",L60&lt;&gt;""),IF(P60="","MISSING","ok"),""))</f>
        <v/>
      </c>
      <c r="R60" s="18" t="n"/>
      <c r="S60" s="17" t="n"/>
    </row>
    <row r="61">
      <c r="A61" s="17" t="n"/>
      <c r="B61" s="17" t="n"/>
      <c r="C61" s="17" t="n"/>
      <c r="D61" s="17" t="n"/>
      <c r="E61" s="17" t="n"/>
      <c r="F61" s="17" t="n"/>
      <c r="G61" s="17" t="n"/>
      <c r="H61" s="17" t="n"/>
      <c r="I61" s="18" t="n"/>
      <c r="J61" s="20">
        <f>IF(OR(I61="",ExtractDate=""),"",ExtractDate-I61)</f>
        <v/>
      </c>
      <c r="K61" s="20">
        <f>IF(B61="","",IF(J61="","Unknown",IF(J61&gt;DormantDays,"Yes","No")))</f>
        <v/>
      </c>
      <c r="L61" s="17" t="n"/>
      <c r="M61" s="17" t="n"/>
      <c r="N61" s="20">
        <f>IF(OR(M61="",C61=""),"",IF(TRIM(LOWER(M61))=TRIM(LOWER(C61)),"SELF-REVIEW",""))</f>
        <v/>
      </c>
      <c r="O61" s="17" t="n"/>
      <c r="P61" s="17" t="n"/>
      <c r="Q61" s="20">
        <f>IF(O61&lt;&gt;"Keep","",IF(OR(D61="Privileged",D61="Emergency",K61="Yes",L61&lt;&gt;""),IF(P61="","MISSING","ok"),""))</f>
        <v/>
      </c>
      <c r="R61" s="18" t="n"/>
      <c r="S61" s="17" t="n"/>
    </row>
    <row r="62">
      <c r="A62" s="17" t="n"/>
      <c r="B62" s="17" t="n"/>
      <c r="C62" s="17" t="n"/>
      <c r="D62" s="17" t="n"/>
      <c r="E62" s="17" t="n"/>
      <c r="F62" s="17" t="n"/>
      <c r="G62" s="17" t="n"/>
      <c r="H62" s="17" t="n"/>
      <c r="I62" s="18" t="n"/>
      <c r="J62" s="20">
        <f>IF(OR(I62="",ExtractDate=""),"",ExtractDate-I62)</f>
        <v/>
      </c>
      <c r="K62" s="20">
        <f>IF(B62="","",IF(J62="","Unknown",IF(J62&gt;DormantDays,"Yes","No")))</f>
        <v/>
      </c>
      <c r="L62" s="17" t="n"/>
      <c r="M62" s="17" t="n"/>
      <c r="N62" s="20">
        <f>IF(OR(M62="",C62=""),"",IF(TRIM(LOWER(M62))=TRIM(LOWER(C62)),"SELF-REVIEW",""))</f>
        <v/>
      </c>
      <c r="O62" s="17" t="n"/>
      <c r="P62" s="17" t="n"/>
      <c r="Q62" s="20">
        <f>IF(O62&lt;&gt;"Keep","",IF(OR(D62="Privileged",D62="Emergency",K62="Yes",L62&lt;&gt;""),IF(P62="","MISSING","ok"),""))</f>
        <v/>
      </c>
      <c r="R62" s="18" t="n"/>
      <c r="S62" s="17" t="n"/>
    </row>
    <row r="63">
      <c r="A63" s="17" t="n"/>
      <c r="B63" s="17" t="n"/>
      <c r="C63" s="17" t="n"/>
      <c r="D63" s="17" t="n"/>
      <c r="E63" s="17" t="n"/>
      <c r="F63" s="17" t="n"/>
      <c r="G63" s="17" t="n"/>
      <c r="H63" s="17" t="n"/>
      <c r="I63" s="18" t="n"/>
      <c r="J63" s="20">
        <f>IF(OR(I63="",ExtractDate=""),"",ExtractDate-I63)</f>
        <v/>
      </c>
      <c r="K63" s="20">
        <f>IF(B63="","",IF(J63="","Unknown",IF(J63&gt;DormantDays,"Yes","No")))</f>
        <v/>
      </c>
      <c r="L63" s="17" t="n"/>
      <c r="M63" s="17" t="n"/>
      <c r="N63" s="20">
        <f>IF(OR(M63="",C63=""),"",IF(TRIM(LOWER(M63))=TRIM(LOWER(C63)),"SELF-REVIEW",""))</f>
        <v/>
      </c>
      <c r="O63" s="17" t="n"/>
      <c r="P63" s="17" t="n"/>
      <c r="Q63" s="20">
        <f>IF(O63&lt;&gt;"Keep","",IF(OR(D63="Privileged",D63="Emergency",K63="Yes",L63&lt;&gt;""),IF(P63="","MISSING","ok"),""))</f>
        <v/>
      </c>
      <c r="R63" s="18" t="n"/>
      <c r="S63" s="17" t="n"/>
    </row>
    <row r="64">
      <c r="A64" s="17" t="n"/>
      <c r="B64" s="17" t="n"/>
      <c r="C64" s="17" t="n"/>
      <c r="D64" s="17" t="n"/>
      <c r="E64" s="17" t="n"/>
      <c r="F64" s="17" t="n"/>
      <c r="G64" s="17" t="n"/>
      <c r="H64" s="17" t="n"/>
      <c r="I64" s="18" t="n"/>
      <c r="J64" s="20">
        <f>IF(OR(I64="",ExtractDate=""),"",ExtractDate-I64)</f>
        <v/>
      </c>
      <c r="K64" s="20">
        <f>IF(B64="","",IF(J64="","Unknown",IF(J64&gt;DormantDays,"Yes","No")))</f>
        <v/>
      </c>
      <c r="L64" s="17" t="n"/>
      <c r="M64" s="17" t="n"/>
      <c r="N64" s="20">
        <f>IF(OR(M64="",C64=""),"",IF(TRIM(LOWER(M64))=TRIM(LOWER(C64)),"SELF-REVIEW",""))</f>
        <v/>
      </c>
      <c r="O64" s="17" t="n"/>
      <c r="P64" s="17" t="n"/>
      <c r="Q64" s="20">
        <f>IF(O64&lt;&gt;"Keep","",IF(OR(D64="Privileged",D64="Emergency",K64="Yes",L64&lt;&gt;""),IF(P64="","MISSING","ok"),""))</f>
        <v/>
      </c>
      <c r="R64" s="18" t="n"/>
      <c r="S64" s="17" t="n"/>
    </row>
    <row r="65">
      <c r="A65" s="17" t="n"/>
      <c r="B65" s="17" t="n"/>
      <c r="C65" s="17" t="n"/>
      <c r="D65" s="17" t="n"/>
      <c r="E65" s="17" t="n"/>
      <c r="F65" s="17" t="n"/>
      <c r="G65" s="17" t="n"/>
      <c r="H65" s="17" t="n"/>
      <c r="I65" s="18" t="n"/>
      <c r="J65" s="20">
        <f>IF(OR(I65="",ExtractDate=""),"",ExtractDate-I65)</f>
        <v/>
      </c>
      <c r="K65" s="20">
        <f>IF(B65="","",IF(J65="","Unknown",IF(J65&gt;DormantDays,"Yes","No")))</f>
        <v/>
      </c>
      <c r="L65" s="17" t="n"/>
      <c r="M65" s="17" t="n"/>
      <c r="N65" s="20">
        <f>IF(OR(M65="",C65=""),"",IF(TRIM(LOWER(M65))=TRIM(LOWER(C65)),"SELF-REVIEW",""))</f>
        <v/>
      </c>
      <c r="O65" s="17" t="n"/>
      <c r="P65" s="17" t="n"/>
      <c r="Q65" s="20">
        <f>IF(O65&lt;&gt;"Keep","",IF(OR(D65="Privileged",D65="Emergency",K65="Yes",L65&lt;&gt;""),IF(P65="","MISSING","ok"),""))</f>
        <v/>
      </c>
      <c r="R65" s="18" t="n"/>
      <c r="S65" s="17" t="n"/>
    </row>
    <row r="66">
      <c r="A66" s="17" t="n"/>
      <c r="B66" s="17" t="n"/>
      <c r="C66" s="17" t="n"/>
      <c r="D66" s="17" t="n"/>
      <c r="E66" s="17" t="n"/>
      <c r="F66" s="17" t="n"/>
      <c r="G66" s="17" t="n"/>
      <c r="H66" s="17" t="n"/>
      <c r="I66" s="18" t="n"/>
      <c r="J66" s="20">
        <f>IF(OR(I66="",ExtractDate=""),"",ExtractDate-I66)</f>
        <v/>
      </c>
      <c r="K66" s="20">
        <f>IF(B66="","",IF(J66="","Unknown",IF(J66&gt;DormantDays,"Yes","No")))</f>
        <v/>
      </c>
      <c r="L66" s="17" t="n"/>
      <c r="M66" s="17" t="n"/>
      <c r="N66" s="20">
        <f>IF(OR(M66="",C66=""),"",IF(TRIM(LOWER(M66))=TRIM(LOWER(C66)),"SELF-REVIEW",""))</f>
        <v/>
      </c>
      <c r="O66" s="17" t="n"/>
      <c r="P66" s="17" t="n"/>
      <c r="Q66" s="20">
        <f>IF(O66&lt;&gt;"Keep","",IF(OR(D66="Privileged",D66="Emergency",K66="Yes",L66&lt;&gt;""),IF(P66="","MISSING","ok"),""))</f>
        <v/>
      </c>
      <c r="R66" s="18" t="n"/>
      <c r="S66" s="17" t="n"/>
    </row>
    <row r="67">
      <c r="A67" s="17" t="n"/>
      <c r="B67" s="17" t="n"/>
      <c r="C67" s="17" t="n"/>
      <c r="D67" s="17" t="n"/>
      <c r="E67" s="17" t="n"/>
      <c r="F67" s="17" t="n"/>
      <c r="G67" s="17" t="n"/>
      <c r="H67" s="17" t="n"/>
      <c r="I67" s="18" t="n"/>
      <c r="J67" s="20">
        <f>IF(OR(I67="",ExtractDate=""),"",ExtractDate-I67)</f>
        <v/>
      </c>
      <c r="K67" s="20">
        <f>IF(B67="","",IF(J67="","Unknown",IF(J67&gt;DormantDays,"Yes","No")))</f>
        <v/>
      </c>
      <c r="L67" s="17" t="n"/>
      <c r="M67" s="17" t="n"/>
      <c r="N67" s="20">
        <f>IF(OR(M67="",C67=""),"",IF(TRIM(LOWER(M67))=TRIM(LOWER(C67)),"SELF-REVIEW",""))</f>
        <v/>
      </c>
      <c r="O67" s="17" t="n"/>
      <c r="P67" s="17" t="n"/>
      <c r="Q67" s="20">
        <f>IF(O67&lt;&gt;"Keep","",IF(OR(D67="Privileged",D67="Emergency",K67="Yes",L67&lt;&gt;""),IF(P67="","MISSING","ok"),""))</f>
        <v/>
      </c>
      <c r="R67" s="18" t="n"/>
      <c r="S67" s="17" t="n"/>
    </row>
    <row r="68">
      <c r="A68" s="17" t="n"/>
      <c r="B68" s="17" t="n"/>
      <c r="C68" s="17" t="n"/>
      <c r="D68" s="17" t="n"/>
      <c r="E68" s="17" t="n"/>
      <c r="F68" s="17" t="n"/>
      <c r="G68" s="17" t="n"/>
      <c r="H68" s="17" t="n"/>
      <c r="I68" s="18" t="n"/>
      <c r="J68" s="20">
        <f>IF(OR(I68="",ExtractDate=""),"",ExtractDate-I68)</f>
        <v/>
      </c>
      <c r="K68" s="20">
        <f>IF(B68="","",IF(J68="","Unknown",IF(J68&gt;DormantDays,"Yes","No")))</f>
        <v/>
      </c>
      <c r="L68" s="17" t="n"/>
      <c r="M68" s="17" t="n"/>
      <c r="N68" s="20">
        <f>IF(OR(M68="",C68=""),"",IF(TRIM(LOWER(M68))=TRIM(LOWER(C68)),"SELF-REVIEW",""))</f>
        <v/>
      </c>
      <c r="O68" s="17" t="n"/>
      <c r="P68" s="17" t="n"/>
      <c r="Q68" s="20">
        <f>IF(O68&lt;&gt;"Keep","",IF(OR(D68="Privileged",D68="Emergency",K68="Yes",L68&lt;&gt;""),IF(P68="","MISSING","ok"),""))</f>
        <v/>
      </c>
      <c r="R68" s="18" t="n"/>
      <c r="S68" s="17" t="n"/>
    </row>
    <row r="69">
      <c r="A69" s="17" t="n"/>
      <c r="B69" s="17" t="n"/>
      <c r="C69" s="17" t="n"/>
      <c r="D69" s="17" t="n"/>
      <c r="E69" s="17" t="n"/>
      <c r="F69" s="17" t="n"/>
      <c r="G69" s="17" t="n"/>
      <c r="H69" s="17" t="n"/>
      <c r="I69" s="18" t="n"/>
      <c r="J69" s="20">
        <f>IF(OR(I69="",ExtractDate=""),"",ExtractDate-I69)</f>
        <v/>
      </c>
      <c r="K69" s="20">
        <f>IF(B69="","",IF(J69="","Unknown",IF(J69&gt;DormantDays,"Yes","No")))</f>
        <v/>
      </c>
      <c r="L69" s="17" t="n"/>
      <c r="M69" s="17" t="n"/>
      <c r="N69" s="20">
        <f>IF(OR(M69="",C69=""),"",IF(TRIM(LOWER(M69))=TRIM(LOWER(C69)),"SELF-REVIEW",""))</f>
        <v/>
      </c>
      <c r="O69" s="17" t="n"/>
      <c r="P69" s="17" t="n"/>
      <c r="Q69" s="20">
        <f>IF(O69&lt;&gt;"Keep","",IF(OR(D69="Privileged",D69="Emergency",K69="Yes",L69&lt;&gt;""),IF(P69="","MISSING","ok"),""))</f>
        <v/>
      </c>
      <c r="R69" s="18" t="n"/>
      <c r="S69" s="17" t="n"/>
    </row>
    <row r="70">
      <c r="A70" s="17" t="n"/>
      <c r="B70" s="17" t="n"/>
      <c r="C70" s="17" t="n"/>
      <c r="D70" s="17" t="n"/>
      <c r="E70" s="17" t="n"/>
      <c r="F70" s="17" t="n"/>
      <c r="G70" s="17" t="n"/>
      <c r="H70" s="17" t="n"/>
      <c r="I70" s="18" t="n"/>
      <c r="J70" s="20">
        <f>IF(OR(I70="",ExtractDate=""),"",ExtractDate-I70)</f>
        <v/>
      </c>
      <c r="K70" s="20">
        <f>IF(B70="","",IF(J70="","Unknown",IF(J70&gt;DormantDays,"Yes","No")))</f>
        <v/>
      </c>
      <c r="L70" s="17" t="n"/>
      <c r="M70" s="17" t="n"/>
      <c r="N70" s="20">
        <f>IF(OR(M70="",C70=""),"",IF(TRIM(LOWER(M70))=TRIM(LOWER(C70)),"SELF-REVIEW",""))</f>
        <v/>
      </c>
      <c r="O70" s="17" t="n"/>
      <c r="P70" s="17" t="n"/>
      <c r="Q70" s="20">
        <f>IF(O70&lt;&gt;"Keep","",IF(OR(D70="Privileged",D70="Emergency",K70="Yes",L70&lt;&gt;""),IF(P70="","MISSING","ok"),""))</f>
        <v/>
      </c>
      <c r="R70" s="18" t="n"/>
      <c r="S70" s="17" t="n"/>
    </row>
    <row r="71">
      <c r="A71" s="17" t="n"/>
      <c r="B71" s="17" t="n"/>
      <c r="C71" s="17" t="n"/>
      <c r="D71" s="17" t="n"/>
      <c r="E71" s="17" t="n"/>
      <c r="F71" s="17" t="n"/>
      <c r="G71" s="17" t="n"/>
      <c r="H71" s="17" t="n"/>
      <c r="I71" s="18" t="n"/>
      <c r="J71" s="20">
        <f>IF(OR(I71="",ExtractDate=""),"",ExtractDate-I71)</f>
        <v/>
      </c>
      <c r="K71" s="20">
        <f>IF(B71="","",IF(J71="","Unknown",IF(J71&gt;DormantDays,"Yes","No")))</f>
        <v/>
      </c>
      <c r="L71" s="17" t="n"/>
      <c r="M71" s="17" t="n"/>
      <c r="N71" s="20">
        <f>IF(OR(M71="",C71=""),"",IF(TRIM(LOWER(M71))=TRIM(LOWER(C71)),"SELF-REVIEW",""))</f>
        <v/>
      </c>
      <c r="O71" s="17" t="n"/>
      <c r="P71" s="17" t="n"/>
      <c r="Q71" s="20">
        <f>IF(O71&lt;&gt;"Keep","",IF(OR(D71="Privileged",D71="Emergency",K71="Yes",L71&lt;&gt;""),IF(P71="","MISSING","ok"),""))</f>
        <v/>
      </c>
      <c r="R71" s="18" t="n"/>
      <c r="S71" s="17" t="n"/>
    </row>
    <row r="72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8" t="n"/>
      <c r="J72" s="20">
        <f>IF(OR(I72="",ExtractDate=""),"",ExtractDate-I72)</f>
        <v/>
      </c>
      <c r="K72" s="20">
        <f>IF(B72="","",IF(J72="","Unknown",IF(J72&gt;DormantDays,"Yes","No")))</f>
        <v/>
      </c>
      <c r="L72" s="17" t="n"/>
      <c r="M72" s="17" t="n"/>
      <c r="N72" s="20">
        <f>IF(OR(M72="",C72=""),"",IF(TRIM(LOWER(M72))=TRIM(LOWER(C72)),"SELF-REVIEW",""))</f>
        <v/>
      </c>
      <c r="O72" s="17" t="n"/>
      <c r="P72" s="17" t="n"/>
      <c r="Q72" s="20">
        <f>IF(O72&lt;&gt;"Keep","",IF(OR(D72="Privileged",D72="Emergency",K72="Yes",L72&lt;&gt;""),IF(P72="","MISSING","ok"),""))</f>
        <v/>
      </c>
      <c r="R72" s="18" t="n"/>
      <c r="S72" s="17" t="n"/>
    </row>
    <row r="73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8" t="n"/>
      <c r="J73" s="20">
        <f>IF(OR(I73="",ExtractDate=""),"",ExtractDate-I73)</f>
        <v/>
      </c>
      <c r="K73" s="20">
        <f>IF(B73="","",IF(J73="","Unknown",IF(J73&gt;DormantDays,"Yes","No")))</f>
        <v/>
      </c>
      <c r="L73" s="17" t="n"/>
      <c r="M73" s="17" t="n"/>
      <c r="N73" s="20">
        <f>IF(OR(M73="",C73=""),"",IF(TRIM(LOWER(M73))=TRIM(LOWER(C73)),"SELF-REVIEW",""))</f>
        <v/>
      </c>
      <c r="O73" s="17" t="n"/>
      <c r="P73" s="17" t="n"/>
      <c r="Q73" s="20">
        <f>IF(O73&lt;&gt;"Keep","",IF(OR(D73="Privileged",D73="Emergency",K73="Yes",L73&lt;&gt;""),IF(P73="","MISSING","ok"),""))</f>
        <v/>
      </c>
      <c r="R73" s="18" t="n"/>
      <c r="S73" s="17" t="n"/>
    </row>
    <row r="74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8" t="n"/>
      <c r="J74" s="20">
        <f>IF(OR(I74="",ExtractDate=""),"",ExtractDate-I74)</f>
        <v/>
      </c>
      <c r="K74" s="20">
        <f>IF(B74="","",IF(J74="","Unknown",IF(J74&gt;DormantDays,"Yes","No")))</f>
        <v/>
      </c>
      <c r="L74" s="17" t="n"/>
      <c r="M74" s="17" t="n"/>
      <c r="N74" s="20">
        <f>IF(OR(M74="",C74=""),"",IF(TRIM(LOWER(M74))=TRIM(LOWER(C74)),"SELF-REVIEW",""))</f>
        <v/>
      </c>
      <c r="O74" s="17" t="n"/>
      <c r="P74" s="17" t="n"/>
      <c r="Q74" s="20">
        <f>IF(O74&lt;&gt;"Keep","",IF(OR(D74="Privileged",D74="Emergency",K74="Yes",L74&lt;&gt;""),IF(P74="","MISSING","ok"),""))</f>
        <v/>
      </c>
      <c r="R74" s="18" t="n"/>
      <c r="S74" s="17" t="n"/>
    </row>
    <row r="75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8" t="n"/>
      <c r="J75" s="20">
        <f>IF(OR(I75="",ExtractDate=""),"",ExtractDate-I75)</f>
        <v/>
      </c>
      <c r="K75" s="20">
        <f>IF(B75="","",IF(J75="","Unknown",IF(J75&gt;DormantDays,"Yes","No")))</f>
        <v/>
      </c>
      <c r="L75" s="17" t="n"/>
      <c r="M75" s="17" t="n"/>
      <c r="N75" s="20">
        <f>IF(OR(M75="",C75=""),"",IF(TRIM(LOWER(M75))=TRIM(LOWER(C75)),"SELF-REVIEW",""))</f>
        <v/>
      </c>
      <c r="O75" s="17" t="n"/>
      <c r="P75" s="17" t="n"/>
      <c r="Q75" s="20">
        <f>IF(O75&lt;&gt;"Keep","",IF(OR(D75="Privileged",D75="Emergency",K75="Yes",L75&lt;&gt;""),IF(P75="","MISSING","ok"),""))</f>
        <v/>
      </c>
      <c r="R75" s="18" t="n"/>
      <c r="S75" s="17" t="n"/>
    </row>
    <row r="76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8" t="n"/>
      <c r="J76" s="20">
        <f>IF(OR(I76="",ExtractDate=""),"",ExtractDate-I76)</f>
        <v/>
      </c>
      <c r="K76" s="20">
        <f>IF(B76="","",IF(J76="","Unknown",IF(J76&gt;DormantDays,"Yes","No")))</f>
        <v/>
      </c>
      <c r="L76" s="17" t="n"/>
      <c r="M76" s="17" t="n"/>
      <c r="N76" s="20">
        <f>IF(OR(M76="",C76=""),"",IF(TRIM(LOWER(M76))=TRIM(LOWER(C76)),"SELF-REVIEW",""))</f>
        <v/>
      </c>
      <c r="O76" s="17" t="n"/>
      <c r="P76" s="17" t="n"/>
      <c r="Q76" s="20">
        <f>IF(O76&lt;&gt;"Keep","",IF(OR(D76="Privileged",D76="Emergency",K76="Yes",L76&lt;&gt;""),IF(P76="","MISSING","ok"),""))</f>
        <v/>
      </c>
      <c r="R76" s="18" t="n"/>
      <c r="S76" s="17" t="n"/>
    </row>
    <row r="77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8" t="n"/>
      <c r="J77" s="20">
        <f>IF(OR(I77="",ExtractDate=""),"",ExtractDate-I77)</f>
        <v/>
      </c>
      <c r="K77" s="20">
        <f>IF(B77="","",IF(J77="","Unknown",IF(J77&gt;DormantDays,"Yes","No")))</f>
        <v/>
      </c>
      <c r="L77" s="17" t="n"/>
      <c r="M77" s="17" t="n"/>
      <c r="N77" s="20">
        <f>IF(OR(M77="",C77=""),"",IF(TRIM(LOWER(M77))=TRIM(LOWER(C77)),"SELF-REVIEW",""))</f>
        <v/>
      </c>
      <c r="O77" s="17" t="n"/>
      <c r="P77" s="17" t="n"/>
      <c r="Q77" s="20">
        <f>IF(O77&lt;&gt;"Keep","",IF(OR(D77="Privileged",D77="Emergency",K77="Yes",L77&lt;&gt;""),IF(P77="","MISSING","ok"),""))</f>
        <v/>
      </c>
      <c r="R77" s="18" t="n"/>
      <c r="S77" s="17" t="n"/>
    </row>
    <row r="7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8" t="n"/>
      <c r="J78" s="20">
        <f>IF(OR(I78="",ExtractDate=""),"",ExtractDate-I78)</f>
        <v/>
      </c>
      <c r="K78" s="20">
        <f>IF(B78="","",IF(J78="","Unknown",IF(J78&gt;DormantDays,"Yes","No")))</f>
        <v/>
      </c>
      <c r="L78" s="17" t="n"/>
      <c r="M78" s="17" t="n"/>
      <c r="N78" s="20">
        <f>IF(OR(M78="",C78=""),"",IF(TRIM(LOWER(M78))=TRIM(LOWER(C78)),"SELF-REVIEW",""))</f>
        <v/>
      </c>
      <c r="O78" s="17" t="n"/>
      <c r="P78" s="17" t="n"/>
      <c r="Q78" s="20">
        <f>IF(O78&lt;&gt;"Keep","",IF(OR(D78="Privileged",D78="Emergency",K78="Yes",L78&lt;&gt;""),IF(P78="","MISSING","ok"),""))</f>
        <v/>
      </c>
      <c r="R78" s="18" t="n"/>
      <c r="S78" s="17" t="n"/>
    </row>
    <row r="79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8" t="n"/>
      <c r="J79" s="20">
        <f>IF(OR(I79="",ExtractDate=""),"",ExtractDate-I79)</f>
        <v/>
      </c>
      <c r="K79" s="20">
        <f>IF(B79="","",IF(J79="","Unknown",IF(J79&gt;DormantDays,"Yes","No")))</f>
        <v/>
      </c>
      <c r="L79" s="17" t="n"/>
      <c r="M79" s="17" t="n"/>
      <c r="N79" s="20">
        <f>IF(OR(M79="",C79=""),"",IF(TRIM(LOWER(M79))=TRIM(LOWER(C79)),"SELF-REVIEW",""))</f>
        <v/>
      </c>
      <c r="O79" s="17" t="n"/>
      <c r="P79" s="17" t="n"/>
      <c r="Q79" s="20">
        <f>IF(O79&lt;&gt;"Keep","",IF(OR(D79="Privileged",D79="Emergency",K79="Yes",L79&lt;&gt;""),IF(P79="","MISSING","ok"),""))</f>
        <v/>
      </c>
      <c r="R79" s="18" t="n"/>
      <c r="S79" s="17" t="n"/>
    </row>
    <row r="80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8" t="n"/>
      <c r="J80" s="20">
        <f>IF(OR(I80="",ExtractDate=""),"",ExtractDate-I80)</f>
        <v/>
      </c>
      <c r="K80" s="20">
        <f>IF(B80="","",IF(J80="","Unknown",IF(J80&gt;DormantDays,"Yes","No")))</f>
        <v/>
      </c>
      <c r="L80" s="17" t="n"/>
      <c r="M80" s="17" t="n"/>
      <c r="N80" s="20">
        <f>IF(OR(M80="",C80=""),"",IF(TRIM(LOWER(M80))=TRIM(LOWER(C80)),"SELF-REVIEW",""))</f>
        <v/>
      </c>
      <c r="O80" s="17" t="n"/>
      <c r="P80" s="17" t="n"/>
      <c r="Q80" s="20">
        <f>IF(O80&lt;&gt;"Keep","",IF(OR(D80="Privileged",D80="Emergency",K80="Yes",L80&lt;&gt;""),IF(P80="","MISSING","ok"),""))</f>
        <v/>
      </c>
      <c r="R80" s="18" t="n"/>
      <c r="S80" s="17" t="n"/>
    </row>
    <row r="81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8" t="n"/>
      <c r="J81" s="20">
        <f>IF(OR(I81="",ExtractDate=""),"",ExtractDate-I81)</f>
        <v/>
      </c>
      <c r="K81" s="20">
        <f>IF(B81="","",IF(J81="","Unknown",IF(J81&gt;DormantDays,"Yes","No")))</f>
        <v/>
      </c>
      <c r="L81" s="17" t="n"/>
      <c r="M81" s="17" t="n"/>
      <c r="N81" s="20">
        <f>IF(OR(M81="",C81=""),"",IF(TRIM(LOWER(M81))=TRIM(LOWER(C81)),"SELF-REVIEW",""))</f>
        <v/>
      </c>
      <c r="O81" s="17" t="n"/>
      <c r="P81" s="17" t="n"/>
      <c r="Q81" s="20">
        <f>IF(O81&lt;&gt;"Keep","",IF(OR(D81="Privileged",D81="Emergency",K81="Yes",L81&lt;&gt;""),IF(P81="","MISSING","ok"),""))</f>
        <v/>
      </c>
      <c r="R81" s="18" t="n"/>
      <c r="S81" s="17" t="n"/>
    </row>
    <row r="82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8" t="n"/>
      <c r="J82" s="20">
        <f>IF(OR(I82="",ExtractDate=""),"",ExtractDate-I82)</f>
        <v/>
      </c>
      <c r="K82" s="20">
        <f>IF(B82="","",IF(J82="","Unknown",IF(J82&gt;DormantDays,"Yes","No")))</f>
        <v/>
      </c>
      <c r="L82" s="17" t="n"/>
      <c r="M82" s="17" t="n"/>
      <c r="N82" s="20">
        <f>IF(OR(M82="",C82=""),"",IF(TRIM(LOWER(M82))=TRIM(LOWER(C82)),"SELF-REVIEW",""))</f>
        <v/>
      </c>
      <c r="O82" s="17" t="n"/>
      <c r="P82" s="17" t="n"/>
      <c r="Q82" s="20">
        <f>IF(O82&lt;&gt;"Keep","",IF(OR(D82="Privileged",D82="Emergency",K82="Yes",L82&lt;&gt;""),IF(P82="","MISSING","ok"),""))</f>
        <v/>
      </c>
      <c r="R82" s="18" t="n"/>
      <c r="S82" s="17" t="n"/>
    </row>
    <row r="83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8" t="n"/>
      <c r="J83" s="20">
        <f>IF(OR(I83="",ExtractDate=""),"",ExtractDate-I83)</f>
        <v/>
      </c>
      <c r="K83" s="20">
        <f>IF(B83="","",IF(J83="","Unknown",IF(J83&gt;DormantDays,"Yes","No")))</f>
        <v/>
      </c>
      <c r="L83" s="17" t="n"/>
      <c r="M83" s="17" t="n"/>
      <c r="N83" s="20">
        <f>IF(OR(M83="",C83=""),"",IF(TRIM(LOWER(M83))=TRIM(LOWER(C83)),"SELF-REVIEW",""))</f>
        <v/>
      </c>
      <c r="O83" s="17" t="n"/>
      <c r="P83" s="17" t="n"/>
      <c r="Q83" s="20">
        <f>IF(O83&lt;&gt;"Keep","",IF(OR(D83="Privileged",D83="Emergency",K83="Yes",L83&lt;&gt;""),IF(P83="","MISSING","ok"),""))</f>
        <v/>
      </c>
      <c r="R83" s="18" t="n"/>
      <c r="S83" s="17" t="n"/>
    </row>
    <row r="84">
      <c r="A84" s="17" t="n"/>
      <c r="B84" s="17" t="n"/>
      <c r="C84" s="17" t="n"/>
      <c r="D84" s="17" t="n"/>
      <c r="E84" s="17" t="n"/>
      <c r="F84" s="17" t="n"/>
      <c r="G84" s="17" t="n"/>
      <c r="H84" s="17" t="n"/>
      <c r="I84" s="18" t="n"/>
      <c r="J84" s="20">
        <f>IF(OR(I84="",ExtractDate=""),"",ExtractDate-I84)</f>
        <v/>
      </c>
      <c r="K84" s="20">
        <f>IF(B84="","",IF(J84="","Unknown",IF(J84&gt;DormantDays,"Yes","No")))</f>
        <v/>
      </c>
      <c r="L84" s="17" t="n"/>
      <c r="M84" s="17" t="n"/>
      <c r="N84" s="20">
        <f>IF(OR(M84="",C84=""),"",IF(TRIM(LOWER(M84))=TRIM(LOWER(C84)),"SELF-REVIEW",""))</f>
        <v/>
      </c>
      <c r="O84" s="17" t="n"/>
      <c r="P84" s="17" t="n"/>
      <c r="Q84" s="20">
        <f>IF(O84&lt;&gt;"Keep","",IF(OR(D84="Privileged",D84="Emergency",K84="Yes",L84&lt;&gt;""),IF(P84="","MISSING","ok"),""))</f>
        <v/>
      </c>
      <c r="R84" s="18" t="n"/>
      <c r="S84" s="17" t="n"/>
    </row>
    <row r="85">
      <c r="A85" s="17" t="n"/>
      <c r="B85" s="17" t="n"/>
      <c r="C85" s="17" t="n"/>
      <c r="D85" s="17" t="n"/>
      <c r="E85" s="17" t="n"/>
      <c r="F85" s="17" t="n"/>
      <c r="G85" s="17" t="n"/>
      <c r="H85" s="17" t="n"/>
      <c r="I85" s="18" t="n"/>
      <c r="J85" s="20">
        <f>IF(OR(I85="",ExtractDate=""),"",ExtractDate-I85)</f>
        <v/>
      </c>
      <c r="K85" s="20">
        <f>IF(B85="","",IF(J85="","Unknown",IF(J85&gt;DormantDays,"Yes","No")))</f>
        <v/>
      </c>
      <c r="L85" s="17" t="n"/>
      <c r="M85" s="17" t="n"/>
      <c r="N85" s="20">
        <f>IF(OR(M85="",C85=""),"",IF(TRIM(LOWER(M85))=TRIM(LOWER(C85)),"SELF-REVIEW",""))</f>
        <v/>
      </c>
      <c r="O85" s="17" t="n"/>
      <c r="P85" s="17" t="n"/>
      <c r="Q85" s="20">
        <f>IF(O85&lt;&gt;"Keep","",IF(OR(D85="Privileged",D85="Emergency",K85="Yes",L85&lt;&gt;""),IF(P85="","MISSING","ok"),""))</f>
        <v/>
      </c>
      <c r="R85" s="18" t="n"/>
      <c r="S85" s="17" t="n"/>
    </row>
    <row r="86">
      <c r="A86" s="17" t="n"/>
      <c r="B86" s="17" t="n"/>
      <c r="C86" s="17" t="n"/>
      <c r="D86" s="17" t="n"/>
      <c r="E86" s="17" t="n"/>
      <c r="F86" s="17" t="n"/>
      <c r="G86" s="17" t="n"/>
      <c r="H86" s="17" t="n"/>
      <c r="I86" s="18" t="n"/>
      <c r="J86" s="20">
        <f>IF(OR(I86="",ExtractDate=""),"",ExtractDate-I86)</f>
        <v/>
      </c>
      <c r="K86" s="20">
        <f>IF(B86="","",IF(J86="","Unknown",IF(J86&gt;DormantDays,"Yes","No")))</f>
        <v/>
      </c>
      <c r="L86" s="17" t="n"/>
      <c r="M86" s="17" t="n"/>
      <c r="N86" s="20">
        <f>IF(OR(M86="",C86=""),"",IF(TRIM(LOWER(M86))=TRIM(LOWER(C86)),"SELF-REVIEW",""))</f>
        <v/>
      </c>
      <c r="O86" s="17" t="n"/>
      <c r="P86" s="17" t="n"/>
      <c r="Q86" s="20">
        <f>IF(O86&lt;&gt;"Keep","",IF(OR(D86="Privileged",D86="Emergency",K86="Yes",L86&lt;&gt;""),IF(P86="","MISSING","ok"),""))</f>
        <v/>
      </c>
      <c r="R86" s="18" t="n"/>
      <c r="S86" s="17" t="n"/>
    </row>
    <row r="87">
      <c r="A87" s="17" t="n"/>
      <c r="B87" s="17" t="n"/>
      <c r="C87" s="17" t="n"/>
      <c r="D87" s="17" t="n"/>
      <c r="E87" s="17" t="n"/>
      <c r="F87" s="17" t="n"/>
      <c r="G87" s="17" t="n"/>
      <c r="H87" s="17" t="n"/>
      <c r="I87" s="18" t="n"/>
      <c r="J87" s="20">
        <f>IF(OR(I87="",ExtractDate=""),"",ExtractDate-I87)</f>
        <v/>
      </c>
      <c r="K87" s="20">
        <f>IF(B87="","",IF(J87="","Unknown",IF(J87&gt;DormantDays,"Yes","No")))</f>
        <v/>
      </c>
      <c r="L87" s="17" t="n"/>
      <c r="M87" s="17" t="n"/>
      <c r="N87" s="20">
        <f>IF(OR(M87="",C87=""),"",IF(TRIM(LOWER(M87))=TRIM(LOWER(C87)),"SELF-REVIEW",""))</f>
        <v/>
      </c>
      <c r="O87" s="17" t="n"/>
      <c r="P87" s="17" t="n"/>
      <c r="Q87" s="20">
        <f>IF(O87&lt;&gt;"Keep","",IF(OR(D87="Privileged",D87="Emergency",K87="Yes",L87&lt;&gt;""),IF(P87="","MISSING","ok"),""))</f>
        <v/>
      </c>
      <c r="R87" s="18" t="n"/>
      <c r="S87" s="17" t="n"/>
    </row>
    <row r="88">
      <c r="A88" s="17" t="n"/>
      <c r="B88" s="17" t="n"/>
      <c r="C88" s="17" t="n"/>
      <c r="D88" s="17" t="n"/>
      <c r="E88" s="17" t="n"/>
      <c r="F88" s="17" t="n"/>
      <c r="G88" s="17" t="n"/>
      <c r="H88" s="17" t="n"/>
      <c r="I88" s="18" t="n"/>
      <c r="J88" s="20">
        <f>IF(OR(I88="",ExtractDate=""),"",ExtractDate-I88)</f>
        <v/>
      </c>
      <c r="K88" s="20">
        <f>IF(B88="","",IF(J88="","Unknown",IF(J88&gt;DormantDays,"Yes","No")))</f>
        <v/>
      </c>
      <c r="L88" s="17" t="n"/>
      <c r="M88" s="17" t="n"/>
      <c r="N88" s="20">
        <f>IF(OR(M88="",C88=""),"",IF(TRIM(LOWER(M88))=TRIM(LOWER(C88)),"SELF-REVIEW",""))</f>
        <v/>
      </c>
      <c r="O88" s="17" t="n"/>
      <c r="P88" s="17" t="n"/>
      <c r="Q88" s="20">
        <f>IF(O88&lt;&gt;"Keep","",IF(OR(D88="Privileged",D88="Emergency",K88="Yes",L88&lt;&gt;""),IF(P88="","MISSING","ok"),""))</f>
        <v/>
      </c>
      <c r="R88" s="18" t="n"/>
      <c r="S88" s="17" t="n"/>
    </row>
    <row r="89">
      <c r="A89" s="17" t="n"/>
      <c r="B89" s="17" t="n"/>
      <c r="C89" s="17" t="n"/>
      <c r="D89" s="17" t="n"/>
      <c r="E89" s="17" t="n"/>
      <c r="F89" s="17" t="n"/>
      <c r="G89" s="17" t="n"/>
      <c r="H89" s="17" t="n"/>
      <c r="I89" s="18" t="n"/>
      <c r="J89" s="20">
        <f>IF(OR(I89="",ExtractDate=""),"",ExtractDate-I89)</f>
        <v/>
      </c>
      <c r="K89" s="20">
        <f>IF(B89="","",IF(J89="","Unknown",IF(J89&gt;DormantDays,"Yes","No")))</f>
        <v/>
      </c>
      <c r="L89" s="17" t="n"/>
      <c r="M89" s="17" t="n"/>
      <c r="N89" s="20">
        <f>IF(OR(M89="",C89=""),"",IF(TRIM(LOWER(M89))=TRIM(LOWER(C89)),"SELF-REVIEW",""))</f>
        <v/>
      </c>
      <c r="O89" s="17" t="n"/>
      <c r="P89" s="17" t="n"/>
      <c r="Q89" s="20">
        <f>IF(O89&lt;&gt;"Keep","",IF(OR(D89="Privileged",D89="Emergency",K89="Yes",L89&lt;&gt;""),IF(P89="","MISSING","ok"),""))</f>
        <v/>
      </c>
      <c r="R89" s="18" t="n"/>
      <c r="S89" s="17" t="n"/>
    </row>
    <row r="90">
      <c r="A90" s="17" t="n"/>
      <c r="B90" s="17" t="n"/>
      <c r="C90" s="17" t="n"/>
      <c r="D90" s="17" t="n"/>
      <c r="E90" s="17" t="n"/>
      <c r="F90" s="17" t="n"/>
      <c r="G90" s="17" t="n"/>
      <c r="H90" s="17" t="n"/>
      <c r="I90" s="18" t="n"/>
      <c r="J90" s="20">
        <f>IF(OR(I90="",ExtractDate=""),"",ExtractDate-I90)</f>
        <v/>
      </c>
      <c r="K90" s="20">
        <f>IF(B90="","",IF(J90="","Unknown",IF(J90&gt;DormantDays,"Yes","No")))</f>
        <v/>
      </c>
      <c r="L90" s="17" t="n"/>
      <c r="M90" s="17" t="n"/>
      <c r="N90" s="20">
        <f>IF(OR(M90="",C90=""),"",IF(TRIM(LOWER(M90))=TRIM(LOWER(C90)),"SELF-REVIEW",""))</f>
        <v/>
      </c>
      <c r="O90" s="17" t="n"/>
      <c r="P90" s="17" t="n"/>
      <c r="Q90" s="20">
        <f>IF(O90&lt;&gt;"Keep","",IF(OR(D90="Privileged",D90="Emergency",K90="Yes",L90&lt;&gt;""),IF(P90="","MISSING","ok"),""))</f>
        <v/>
      </c>
      <c r="R90" s="18" t="n"/>
      <c r="S90" s="17" t="n"/>
    </row>
    <row r="91">
      <c r="A91" s="17" t="n"/>
      <c r="B91" s="17" t="n"/>
      <c r="C91" s="17" t="n"/>
      <c r="D91" s="17" t="n"/>
      <c r="E91" s="17" t="n"/>
      <c r="F91" s="17" t="n"/>
      <c r="G91" s="17" t="n"/>
      <c r="H91" s="17" t="n"/>
      <c r="I91" s="18" t="n"/>
      <c r="J91" s="20">
        <f>IF(OR(I91="",ExtractDate=""),"",ExtractDate-I91)</f>
        <v/>
      </c>
      <c r="K91" s="20">
        <f>IF(B91="","",IF(J91="","Unknown",IF(J91&gt;DormantDays,"Yes","No")))</f>
        <v/>
      </c>
      <c r="L91" s="17" t="n"/>
      <c r="M91" s="17" t="n"/>
      <c r="N91" s="20">
        <f>IF(OR(M91="",C91=""),"",IF(TRIM(LOWER(M91))=TRIM(LOWER(C91)),"SELF-REVIEW",""))</f>
        <v/>
      </c>
      <c r="O91" s="17" t="n"/>
      <c r="P91" s="17" t="n"/>
      <c r="Q91" s="20">
        <f>IF(O91&lt;&gt;"Keep","",IF(OR(D91="Privileged",D91="Emergency",K91="Yes",L91&lt;&gt;""),IF(P91="","MISSING","ok"),""))</f>
        <v/>
      </c>
      <c r="R91" s="18" t="n"/>
      <c r="S91" s="17" t="n"/>
    </row>
    <row r="92">
      <c r="A92" s="17" t="n"/>
      <c r="B92" s="17" t="n"/>
      <c r="C92" s="17" t="n"/>
      <c r="D92" s="17" t="n"/>
      <c r="E92" s="17" t="n"/>
      <c r="F92" s="17" t="n"/>
      <c r="G92" s="17" t="n"/>
      <c r="H92" s="17" t="n"/>
      <c r="I92" s="18" t="n"/>
      <c r="J92" s="20">
        <f>IF(OR(I92="",ExtractDate=""),"",ExtractDate-I92)</f>
        <v/>
      </c>
      <c r="K92" s="20">
        <f>IF(B92="","",IF(J92="","Unknown",IF(J92&gt;DormantDays,"Yes","No")))</f>
        <v/>
      </c>
      <c r="L92" s="17" t="n"/>
      <c r="M92" s="17" t="n"/>
      <c r="N92" s="20">
        <f>IF(OR(M92="",C92=""),"",IF(TRIM(LOWER(M92))=TRIM(LOWER(C92)),"SELF-REVIEW",""))</f>
        <v/>
      </c>
      <c r="O92" s="17" t="n"/>
      <c r="P92" s="17" t="n"/>
      <c r="Q92" s="20">
        <f>IF(O92&lt;&gt;"Keep","",IF(OR(D92="Privileged",D92="Emergency",K92="Yes",L92&lt;&gt;""),IF(P92="","MISSING","ok"),""))</f>
        <v/>
      </c>
      <c r="R92" s="18" t="n"/>
      <c r="S92" s="17" t="n"/>
    </row>
    <row r="93">
      <c r="A93" s="17" t="n"/>
      <c r="B93" s="17" t="n"/>
      <c r="C93" s="17" t="n"/>
      <c r="D93" s="17" t="n"/>
      <c r="E93" s="17" t="n"/>
      <c r="F93" s="17" t="n"/>
      <c r="G93" s="17" t="n"/>
      <c r="H93" s="17" t="n"/>
      <c r="I93" s="18" t="n"/>
      <c r="J93" s="20">
        <f>IF(OR(I93="",ExtractDate=""),"",ExtractDate-I93)</f>
        <v/>
      </c>
      <c r="K93" s="20">
        <f>IF(B93="","",IF(J93="","Unknown",IF(J93&gt;DormantDays,"Yes","No")))</f>
        <v/>
      </c>
      <c r="L93" s="17" t="n"/>
      <c r="M93" s="17" t="n"/>
      <c r="N93" s="20">
        <f>IF(OR(M93="",C93=""),"",IF(TRIM(LOWER(M93))=TRIM(LOWER(C93)),"SELF-REVIEW",""))</f>
        <v/>
      </c>
      <c r="O93" s="17" t="n"/>
      <c r="P93" s="17" t="n"/>
      <c r="Q93" s="20">
        <f>IF(O93&lt;&gt;"Keep","",IF(OR(D93="Privileged",D93="Emergency",K93="Yes",L93&lt;&gt;""),IF(P93="","MISSING","ok"),""))</f>
        <v/>
      </c>
      <c r="R93" s="18" t="n"/>
      <c r="S93" s="17" t="n"/>
    </row>
    <row r="94">
      <c r="A94" s="17" t="n"/>
      <c r="B94" s="17" t="n"/>
      <c r="C94" s="17" t="n"/>
      <c r="D94" s="17" t="n"/>
      <c r="E94" s="17" t="n"/>
      <c r="F94" s="17" t="n"/>
      <c r="G94" s="17" t="n"/>
      <c r="H94" s="17" t="n"/>
      <c r="I94" s="18" t="n"/>
      <c r="J94" s="20">
        <f>IF(OR(I94="",ExtractDate=""),"",ExtractDate-I94)</f>
        <v/>
      </c>
      <c r="K94" s="20">
        <f>IF(B94="","",IF(J94="","Unknown",IF(J94&gt;DormantDays,"Yes","No")))</f>
        <v/>
      </c>
      <c r="L94" s="17" t="n"/>
      <c r="M94" s="17" t="n"/>
      <c r="N94" s="20">
        <f>IF(OR(M94="",C94=""),"",IF(TRIM(LOWER(M94))=TRIM(LOWER(C94)),"SELF-REVIEW",""))</f>
        <v/>
      </c>
      <c r="O94" s="17" t="n"/>
      <c r="P94" s="17" t="n"/>
      <c r="Q94" s="20">
        <f>IF(O94&lt;&gt;"Keep","",IF(OR(D94="Privileged",D94="Emergency",K94="Yes",L94&lt;&gt;""),IF(P94="","MISSING","ok"),""))</f>
        <v/>
      </c>
      <c r="R94" s="18" t="n"/>
      <c r="S94" s="17" t="n"/>
    </row>
    <row r="95">
      <c r="A95" s="17" t="n"/>
      <c r="B95" s="17" t="n"/>
      <c r="C95" s="17" t="n"/>
      <c r="D95" s="17" t="n"/>
      <c r="E95" s="17" t="n"/>
      <c r="F95" s="17" t="n"/>
      <c r="G95" s="17" t="n"/>
      <c r="H95" s="17" t="n"/>
      <c r="I95" s="18" t="n"/>
      <c r="J95" s="20">
        <f>IF(OR(I95="",ExtractDate=""),"",ExtractDate-I95)</f>
        <v/>
      </c>
      <c r="K95" s="20">
        <f>IF(B95="","",IF(J95="","Unknown",IF(J95&gt;DormantDays,"Yes","No")))</f>
        <v/>
      </c>
      <c r="L95" s="17" t="n"/>
      <c r="M95" s="17" t="n"/>
      <c r="N95" s="20">
        <f>IF(OR(M95="",C95=""),"",IF(TRIM(LOWER(M95))=TRIM(LOWER(C95)),"SELF-REVIEW",""))</f>
        <v/>
      </c>
      <c r="O95" s="17" t="n"/>
      <c r="P95" s="17" t="n"/>
      <c r="Q95" s="20">
        <f>IF(O95&lt;&gt;"Keep","",IF(OR(D95="Privileged",D95="Emergency",K95="Yes",L95&lt;&gt;""),IF(P95="","MISSING","ok"),""))</f>
        <v/>
      </c>
      <c r="R95" s="18" t="n"/>
      <c r="S95" s="17" t="n"/>
    </row>
    <row r="96">
      <c r="A96" s="17" t="n"/>
      <c r="B96" s="17" t="n"/>
      <c r="C96" s="17" t="n"/>
      <c r="D96" s="17" t="n"/>
      <c r="E96" s="17" t="n"/>
      <c r="F96" s="17" t="n"/>
      <c r="G96" s="17" t="n"/>
      <c r="H96" s="17" t="n"/>
      <c r="I96" s="18" t="n"/>
      <c r="J96" s="20">
        <f>IF(OR(I96="",ExtractDate=""),"",ExtractDate-I96)</f>
        <v/>
      </c>
      <c r="K96" s="20">
        <f>IF(B96="","",IF(J96="","Unknown",IF(J96&gt;DormantDays,"Yes","No")))</f>
        <v/>
      </c>
      <c r="L96" s="17" t="n"/>
      <c r="M96" s="17" t="n"/>
      <c r="N96" s="20">
        <f>IF(OR(M96="",C96=""),"",IF(TRIM(LOWER(M96))=TRIM(LOWER(C96)),"SELF-REVIEW",""))</f>
        <v/>
      </c>
      <c r="O96" s="17" t="n"/>
      <c r="P96" s="17" t="n"/>
      <c r="Q96" s="20">
        <f>IF(O96&lt;&gt;"Keep","",IF(OR(D96="Privileged",D96="Emergency",K96="Yes",L96&lt;&gt;""),IF(P96="","MISSING","ok"),""))</f>
        <v/>
      </c>
      <c r="R96" s="18" t="n"/>
      <c r="S96" s="17" t="n"/>
    </row>
    <row r="97">
      <c r="A97" s="17" t="n"/>
      <c r="B97" s="17" t="n"/>
      <c r="C97" s="17" t="n"/>
      <c r="D97" s="17" t="n"/>
      <c r="E97" s="17" t="n"/>
      <c r="F97" s="17" t="n"/>
      <c r="G97" s="17" t="n"/>
      <c r="H97" s="17" t="n"/>
      <c r="I97" s="18" t="n"/>
      <c r="J97" s="20">
        <f>IF(OR(I97="",ExtractDate=""),"",ExtractDate-I97)</f>
        <v/>
      </c>
      <c r="K97" s="20">
        <f>IF(B97="","",IF(J97="","Unknown",IF(J97&gt;DormantDays,"Yes","No")))</f>
        <v/>
      </c>
      <c r="L97" s="17" t="n"/>
      <c r="M97" s="17" t="n"/>
      <c r="N97" s="20">
        <f>IF(OR(M97="",C97=""),"",IF(TRIM(LOWER(M97))=TRIM(LOWER(C97)),"SELF-REVIEW",""))</f>
        <v/>
      </c>
      <c r="O97" s="17" t="n"/>
      <c r="P97" s="17" t="n"/>
      <c r="Q97" s="20">
        <f>IF(O97&lt;&gt;"Keep","",IF(OR(D97="Privileged",D97="Emergency",K97="Yes",L97&lt;&gt;""),IF(P97="","MISSING","ok"),""))</f>
        <v/>
      </c>
      <c r="R97" s="18" t="n"/>
      <c r="S97" s="17" t="n"/>
    </row>
    <row r="98">
      <c r="A98" s="17" t="n"/>
      <c r="B98" s="17" t="n"/>
      <c r="C98" s="17" t="n"/>
      <c r="D98" s="17" t="n"/>
      <c r="E98" s="17" t="n"/>
      <c r="F98" s="17" t="n"/>
      <c r="G98" s="17" t="n"/>
      <c r="H98" s="17" t="n"/>
      <c r="I98" s="18" t="n"/>
      <c r="J98" s="20">
        <f>IF(OR(I98="",ExtractDate=""),"",ExtractDate-I98)</f>
        <v/>
      </c>
      <c r="K98" s="20">
        <f>IF(B98="","",IF(J98="","Unknown",IF(J98&gt;DormantDays,"Yes","No")))</f>
        <v/>
      </c>
      <c r="L98" s="17" t="n"/>
      <c r="M98" s="17" t="n"/>
      <c r="N98" s="20">
        <f>IF(OR(M98="",C98=""),"",IF(TRIM(LOWER(M98))=TRIM(LOWER(C98)),"SELF-REVIEW",""))</f>
        <v/>
      </c>
      <c r="O98" s="17" t="n"/>
      <c r="P98" s="17" t="n"/>
      <c r="Q98" s="20">
        <f>IF(O98&lt;&gt;"Keep","",IF(OR(D98="Privileged",D98="Emergency",K98="Yes",L98&lt;&gt;""),IF(P98="","MISSING","ok"),""))</f>
        <v/>
      </c>
      <c r="R98" s="18" t="n"/>
      <c r="S98" s="17" t="n"/>
    </row>
    <row r="99">
      <c r="A99" s="17" t="n"/>
      <c r="B99" s="17" t="n"/>
      <c r="C99" s="17" t="n"/>
      <c r="D99" s="17" t="n"/>
      <c r="E99" s="17" t="n"/>
      <c r="F99" s="17" t="n"/>
      <c r="G99" s="17" t="n"/>
      <c r="H99" s="17" t="n"/>
      <c r="I99" s="18" t="n"/>
      <c r="J99" s="20">
        <f>IF(OR(I99="",ExtractDate=""),"",ExtractDate-I99)</f>
        <v/>
      </c>
      <c r="K99" s="20">
        <f>IF(B99="","",IF(J99="","Unknown",IF(J99&gt;DormantDays,"Yes","No")))</f>
        <v/>
      </c>
      <c r="L99" s="17" t="n"/>
      <c r="M99" s="17" t="n"/>
      <c r="N99" s="20">
        <f>IF(OR(M99="",C99=""),"",IF(TRIM(LOWER(M99))=TRIM(LOWER(C99)),"SELF-REVIEW",""))</f>
        <v/>
      </c>
      <c r="O99" s="17" t="n"/>
      <c r="P99" s="17" t="n"/>
      <c r="Q99" s="20">
        <f>IF(O99&lt;&gt;"Keep","",IF(OR(D99="Privileged",D99="Emergency",K99="Yes",L99&lt;&gt;""),IF(P99="","MISSING","ok"),""))</f>
        <v/>
      </c>
      <c r="R99" s="18" t="n"/>
      <c r="S99" s="17" t="n"/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7" t="n"/>
      <c r="I100" s="18" t="n"/>
      <c r="J100" s="20">
        <f>IF(OR(I100="",ExtractDate=""),"",ExtractDate-I100)</f>
        <v/>
      </c>
      <c r="K100" s="20">
        <f>IF(B100="","",IF(J100="","Unknown",IF(J100&gt;DormantDays,"Yes","No")))</f>
        <v/>
      </c>
      <c r="L100" s="17" t="n"/>
      <c r="M100" s="17" t="n"/>
      <c r="N100" s="20">
        <f>IF(OR(M100="",C100=""),"",IF(TRIM(LOWER(M100))=TRIM(LOWER(C100)),"SELF-REVIEW",""))</f>
        <v/>
      </c>
      <c r="O100" s="17" t="n"/>
      <c r="P100" s="17" t="n"/>
      <c r="Q100" s="20">
        <f>IF(O100&lt;&gt;"Keep","",IF(OR(D100="Privileged",D100="Emergency",K100="Yes",L100&lt;&gt;""),IF(P100="","MISSING","ok"),""))</f>
        <v/>
      </c>
      <c r="R100" s="18" t="n"/>
      <c r="S100" s="17" t="n"/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7" t="n"/>
      <c r="I101" s="18" t="n"/>
      <c r="J101" s="20">
        <f>IF(OR(I101="",ExtractDate=""),"",ExtractDate-I101)</f>
        <v/>
      </c>
      <c r="K101" s="20">
        <f>IF(B101="","",IF(J101="","Unknown",IF(J101&gt;DormantDays,"Yes","No")))</f>
        <v/>
      </c>
      <c r="L101" s="17" t="n"/>
      <c r="M101" s="17" t="n"/>
      <c r="N101" s="20">
        <f>IF(OR(M101="",C101=""),"",IF(TRIM(LOWER(M101))=TRIM(LOWER(C101)),"SELF-REVIEW",""))</f>
        <v/>
      </c>
      <c r="O101" s="17" t="n"/>
      <c r="P101" s="17" t="n"/>
      <c r="Q101" s="20">
        <f>IF(O101&lt;&gt;"Keep","",IF(OR(D101="Privileged",D101="Emergency",K101="Yes",L101&lt;&gt;""),IF(P101="","MISSING","ok"),""))</f>
        <v/>
      </c>
      <c r="R101" s="18" t="n"/>
      <c r="S101" s="17" t="n"/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7" t="n"/>
      <c r="I102" s="18" t="n"/>
      <c r="J102" s="20">
        <f>IF(OR(I102="",ExtractDate=""),"",ExtractDate-I102)</f>
        <v/>
      </c>
      <c r="K102" s="20">
        <f>IF(B102="","",IF(J102="","Unknown",IF(J102&gt;DormantDays,"Yes","No")))</f>
        <v/>
      </c>
      <c r="L102" s="17" t="n"/>
      <c r="M102" s="17" t="n"/>
      <c r="N102" s="20">
        <f>IF(OR(M102="",C102=""),"",IF(TRIM(LOWER(M102))=TRIM(LOWER(C102)),"SELF-REVIEW",""))</f>
        <v/>
      </c>
      <c r="O102" s="17" t="n"/>
      <c r="P102" s="17" t="n"/>
      <c r="Q102" s="20">
        <f>IF(O102&lt;&gt;"Keep","",IF(OR(D102="Privileged",D102="Emergency",K102="Yes",L102&lt;&gt;""),IF(P102="","MISSING","ok"),""))</f>
        <v/>
      </c>
      <c r="R102" s="18" t="n"/>
      <c r="S102" s="17" t="n"/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7" t="n"/>
      <c r="I103" s="18" t="n"/>
      <c r="J103" s="20">
        <f>IF(OR(I103="",ExtractDate=""),"",ExtractDate-I103)</f>
        <v/>
      </c>
      <c r="K103" s="20">
        <f>IF(B103="","",IF(J103="","Unknown",IF(J103&gt;DormantDays,"Yes","No")))</f>
        <v/>
      </c>
      <c r="L103" s="17" t="n"/>
      <c r="M103" s="17" t="n"/>
      <c r="N103" s="20">
        <f>IF(OR(M103="",C103=""),"",IF(TRIM(LOWER(M103))=TRIM(LOWER(C103)),"SELF-REVIEW",""))</f>
        <v/>
      </c>
      <c r="O103" s="17" t="n"/>
      <c r="P103" s="17" t="n"/>
      <c r="Q103" s="20">
        <f>IF(O103&lt;&gt;"Keep","",IF(OR(D103="Privileged",D103="Emergency",K103="Yes",L103&lt;&gt;""),IF(P103="","MISSING","ok"),""))</f>
        <v/>
      </c>
      <c r="R103" s="18" t="n"/>
      <c r="S103" s="17" t="n"/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7" t="n"/>
      <c r="I104" s="18" t="n"/>
      <c r="J104" s="20">
        <f>IF(OR(I104="",ExtractDate=""),"",ExtractDate-I104)</f>
        <v/>
      </c>
      <c r="K104" s="20">
        <f>IF(B104="","",IF(J104="","Unknown",IF(J104&gt;DormantDays,"Yes","No")))</f>
        <v/>
      </c>
      <c r="L104" s="17" t="n"/>
      <c r="M104" s="17" t="n"/>
      <c r="N104" s="20">
        <f>IF(OR(M104="",C104=""),"",IF(TRIM(LOWER(M104))=TRIM(LOWER(C104)),"SELF-REVIEW",""))</f>
        <v/>
      </c>
      <c r="O104" s="17" t="n"/>
      <c r="P104" s="17" t="n"/>
      <c r="Q104" s="20">
        <f>IF(O104&lt;&gt;"Keep","",IF(OR(D104="Privileged",D104="Emergency",K104="Yes",L104&lt;&gt;""),IF(P104="","MISSING","ok"),""))</f>
        <v/>
      </c>
      <c r="R104" s="18" t="n"/>
      <c r="S104" s="17" t="n"/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7" t="n"/>
      <c r="I105" s="18" t="n"/>
      <c r="J105" s="20">
        <f>IF(OR(I105="",ExtractDate=""),"",ExtractDate-I105)</f>
        <v/>
      </c>
      <c r="K105" s="20">
        <f>IF(B105="","",IF(J105="","Unknown",IF(J105&gt;DormantDays,"Yes","No")))</f>
        <v/>
      </c>
      <c r="L105" s="17" t="n"/>
      <c r="M105" s="17" t="n"/>
      <c r="N105" s="20">
        <f>IF(OR(M105="",C105=""),"",IF(TRIM(LOWER(M105))=TRIM(LOWER(C105)),"SELF-REVIEW",""))</f>
        <v/>
      </c>
      <c r="O105" s="17" t="n"/>
      <c r="P105" s="17" t="n"/>
      <c r="Q105" s="20">
        <f>IF(O105&lt;&gt;"Keep","",IF(OR(D105="Privileged",D105="Emergency",K105="Yes",L105&lt;&gt;""),IF(P105="","MISSING","ok"),""))</f>
        <v/>
      </c>
      <c r="R105" s="18" t="n"/>
      <c r="S105" s="17" t="n"/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7" t="n"/>
      <c r="I106" s="18" t="n"/>
      <c r="J106" s="20">
        <f>IF(OR(I106="",ExtractDate=""),"",ExtractDate-I106)</f>
        <v/>
      </c>
      <c r="K106" s="20">
        <f>IF(B106="","",IF(J106="","Unknown",IF(J106&gt;DormantDays,"Yes","No")))</f>
        <v/>
      </c>
      <c r="L106" s="17" t="n"/>
      <c r="M106" s="17" t="n"/>
      <c r="N106" s="20">
        <f>IF(OR(M106="",C106=""),"",IF(TRIM(LOWER(M106))=TRIM(LOWER(C106)),"SELF-REVIEW",""))</f>
        <v/>
      </c>
      <c r="O106" s="17" t="n"/>
      <c r="P106" s="17" t="n"/>
      <c r="Q106" s="20">
        <f>IF(O106&lt;&gt;"Keep","",IF(OR(D106="Privileged",D106="Emergency",K106="Yes",L106&lt;&gt;""),IF(P106="","MISSING","ok"),""))</f>
        <v/>
      </c>
      <c r="R106" s="18" t="n"/>
      <c r="S106" s="17" t="n"/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7" t="n"/>
      <c r="I107" s="18" t="n"/>
      <c r="J107" s="20">
        <f>IF(OR(I107="",ExtractDate=""),"",ExtractDate-I107)</f>
        <v/>
      </c>
      <c r="K107" s="20">
        <f>IF(B107="","",IF(J107="","Unknown",IF(J107&gt;DormantDays,"Yes","No")))</f>
        <v/>
      </c>
      <c r="L107" s="17" t="n"/>
      <c r="M107" s="17" t="n"/>
      <c r="N107" s="20">
        <f>IF(OR(M107="",C107=""),"",IF(TRIM(LOWER(M107))=TRIM(LOWER(C107)),"SELF-REVIEW",""))</f>
        <v/>
      </c>
      <c r="O107" s="17" t="n"/>
      <c r="P107" s="17" t="n"/>
      <c r="Q107" s="20">
        <f>IF(O107&lt;&gt;"Keep","",IF(OR(D107="Privileged",D107="Emergency",K107="Yes",L107&lt;&gt;""),IF(P107="","MISSING","ok"),""))</f>
        <v/>
      </c>
      <c r="R107" s="18" t="n"/>
      <c r="S107" s="17" t="n"/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7" t="n"/>
      <c r="I108" s="18" t="n"/>
      <c r="J108" s="20">
        <f>IF(OR(I108="",ExtractDate=""),"",ExtractDate-I108)</f>
        <v/>
      </c>
      <c r="K108" s="20">
        <f>IF(B108="","",IF(J108="","Unknown",IF(J108&gt;DormantDays,"Yes","No")))</f>
        <v/>
      </c>
      <c r="L108" s="17" t="n"/>
      <c r="M108" s="17" t="n"/>
      <c r="N108" s="20">
        <f>IF(OR(M108="",C108=""),"",IF(TRIM(LOWER(M108))=TRIM(LOWER(C108)),"SELF-REVIEW",""))</f>
        <v/>
      </c>
      <c r="O108" s="17" t="n"/>
      <c r="P108" s="17" t="n"/>
      <c r="Q108" s="20">
        <f>IF(O108&lt;&gt;"Keep","",IF(OR(D108="Privileged",D108="Emergency",K108="Yes",L108&lt;&gt;""),IF(P108="","MISSING","ok"),""))</f>
        <v/>
      </c>
      <c r="R108" s="18" t="n"/>
      <c r="S108" s="17" t="n"/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7" t="n"/>
      <c r="I109" s="18" t="n"/>
      <c r="J109" s="20">
        <f>IF(OR(I109="",ExtractDate=""),"",ExtractDate-I109)</f>
        <v/>
      </c>
      <c r="K109" s="20">
        <f>IF(B109="","",IF(J109="","Unknown",IF(J109&gt;DormantDays,"Yes","No")))</f>
        <v/>
      </c>
      <c r="L109" s="17" t="n"/>
      <c r="M109" s="17" t="n"/>
      <c r="N109" s="20">
        <f>IF(OR(M109="",C109=""),"",IF(TRIM(LOWER(M109))=TRIM(LOWER(C109)),"SELF-REVIEW",""))</f>
        <v/>
      </c>
      <c r="O109" s="17" t="n"/>
      <c r="P109" s="17" t="n"/>
      <c r="Q109" s="20">
        <f>IF(O109&lt;&gt;"Keep","",IF(OR(D109="Privileged",D109="Emergency",K109="Yes",L109&lt;&gt;""),IF(P109="","MISSING","ok"),""))</f>
        <v/>
      </c>
      <c r="R109" s="18" t="n"/>
      <c r="S109" s="17" t="n"/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7" t="n"/>
      <c r="I110" s="18" t="n"/>
      <c r="J110" s="20">
        <f>IF(OR(I110="",ExtractDate=""),"",ExtractDate-I110)</f>
        <v/>
      </c>
      <c r="K110" s="20">
        <f>IF(B110="","",IF(J110="","Unknown",IF(J110&gt;DormantDays,"Yes","No")))</f>
        <v/>
      </c>
      <c r="L110" s="17" t="n"/>
      <c r="M110" s="17" t="n"/>
      <c r="N110" s="20">
        <f>IF(OR(M110="",C110=""),"",IF(TRIM(LOWER(M110))=TRIM(LOWER(C110)),"SELF-REVIEW",""))</f>
        <v/>
      </c>
      <c r="O110" s="17" t="n"/>
      <c r="P110" s="17" t="n"/>
      <c r="Q110" s="20">
        <f>IF(O110&lt;&gt;"Keep","",IF(OR(D110="Privileged",D110="Emergency",K110="Yes",L110&lt;&gt;""),IF(P110="","MISSING","ok"),""))</f>
        <v/>
      </c>
      <c r="R110" s="18" t="n"/>
      <c r="S110" s="17" t="n"/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7" t="n"/>
      <c r="I111" s="18" t="n"/>
      <c r="J111" s="20">
        <f>IF(OR(I111="",ExtractDate=""),"",ExtractDate-I111)</f>
        <v/>
      </c>
      <c r="K111" s="20">
        <f>IF(B111="","",IF(J111="","Unknown",IF(J111&gt;DormantDays,"Yes","No")))</f>
        <v/>
      </c>
      <c r="L111" s="17" t="n"/>
      <c r="M111" s="17" t="n"/>
      <c r="N111" s="20">
        <f>IF(OR(M111="",C111=""),"",IF(TRIM(LOWER(M111))=TRIM(LOWER(C111)),"SELF-REVIEW",""))</f>
        <v/>
      </c>
      <c r="O111" s="17" t="n"/>
      <c r="P111" s="17" t="n"/>
      <c r="Q111" s="20">
        <f>IF(O111&lt;&gt;"Keep","",IF(OR(D111="Privileged",D111="Emergency",K111="Yes",L111&lt;&gt;""),IF(P111="","MISSING","ok"),""))</f>
        <v/>
      </c>
      <c r="R111" s="18" t="n"/>
      <c r="S111" s="17" t="n"/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7" t="n"/>
      <c r="I112" s="18" t="n"/>
      <c r="J112" s="20">
        <f>IF(OR(I112="",ExtractDate=""),"",ExtractDate-I112)</f>
        <v/>
      </c>
      <c r="K112" s="20">
        <f>IF(B112="","",IF(J112="","Unknown",IF(J112&gt;DormantDays,"Yes","No")))</f>
        <v/>
      </c>
      <c r="L112" s="17" t="n"/>
      <c r="M112" s="17" t="n"/>
      <c r="N112" s="20">
        <f>IF(OR(M112="",C112=""),"",IF(TRIM(LOWER(M112))=TRIM(LOWER(C112)),"SELF-REVIEW",""))</f>
        <v/>
      </c>
      <c r="O112" s="17" t="n"/>
      <c r="P112" s="17" t="n"/>
      <c r="Q112" s="20">
        <f>IF(O112&lt;&gt;"Keep","",IF(OR(D112="Privileged",D112="Emergency",K112="Yes",L112&lt;&gt;""),IF(P112="","MISSING","ok"),""))</f>
        <v/>
      </c>
      <c r="R112" s="18" t="n"/>
      <c r="S112" s="17" t="n"/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7" t="n"/>
      <c r="I113" s="18" t="n"/>
      <c r="J113" s="20">
        <f>IF(OR(I113="",ExtractDate=""),"",ExtractDate-I113)</f>
        <v/>
      </c>
      <c r="K113" s="20">
        <f>IF(B113="","",IF(J113="","Unknown",IF(J113&gt;DormantDays,"Yes","No")))</f>
        <v/>
      </c>
      <c r="L113" s="17" t="n"/>
      <c r="M113" s="17" t="n"/>
      <c r="N113" s="20">
        <f>IF(OR(M113="",C113=""),"",IF(TRIM(LOWER(M113))=TRIM(LOWER(C113)),"SELF-REVIEW",""))</f>
        <v/>
      </c>
      <c r="O113" s="17" t="n"/>
      <c r="P113" s="17" t="n"/>
      <c r="Q113" s="20">
        <f>IF(O113&lt;&gt;"Keep","",IF(OR(D113="Privileged",D113="Emergency",K113="Yes",L113&lt;&gt;""),IF(P113="","MISSING","ok"),""))</f>
        <v/>
      </c>
      <c r="R113" s="18" t="n"/>
      <c r="S113" s="17" t="n"/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7" t="n"/>
      <c r="I114" s="18" t="n"/>
      <c r="J114" s="20">
        <f>IF(OR(I114="",ExtractDate=""),"",ExtractDate-I114)</f>
        <v/>
      </c>
      <c r="K114" s="20">
        <f>IF(B114="","",IF(J114="","Unknown",IF(J114&gt;DormantDays,"Yes","No")))</f>
        <v/>
      </c>
      <c r="L114" s="17" t="n"/>
      <c r="M114" s="17" t="n"/>
      <c r="N114" s="20">
        <f>IF(OR(M114="",C114=""),"",IF(TRIM(LOWER(M114))=TRIM(LOWER(C114)),"SELF-REVIEW",""))</f>
        <v/>
      </c>
      <c r="O114" s="17" t="n"/>
      <c r="P114" s="17" t="n"/>
      <c r="Q114" s="20">
        <f>IF(O114&lt;&gt;"Keep","",IF(OR(D114="Privileged",D114="Emergency",K114="Yes",L114&lt;&gt;""),IF(P114="","MISSING","ok"),""))</f>
        <v/>
      </c>
      <c r="R114" s="18" t="n"/>
      <c r="S114" s="17" t="n"/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7" t="n"/>
      <c r="I115" s="18" t="n"/>
      <c r="J115" s="20">
        <f>IF(OR(I115="",ExtractDate=""),"",ExtractDate-I115)</f>
        <v/>
      </c>
      <c r="K115" s="20">
        <f>IF(B115="","",IF(J115="","Unknown",IF(J115&gt;DormantDays,"Yes","No")))</f>
        <v/>
      </c>
      <c r="L115" s="17" t="n"/>
      <c r="M115" s="17" t="n"/>
      <c r="N115" s="20">
        <f>IF(OR(M115="",C115=""),"",IF(TRIM(LOWER(M115))=TRIM(LOWER(C115)),"SELF-REVIEW",""))</f>
        <v/>
      </c>
      <c r="O115" s="17" t="n"/>
      <c r="P115" s="17" t="n"/>
      <c r="Q115" s="20">
        <f>IF(O115&lt;&gt;"Keep","",IF(OR(D115="Privileged",D115="Emergency",K115="Yes",L115&lt;&gt;""),IF(P115="","MISSING","ok"),""))</f>
        <v/>
      </c>
      <c r="R115" s="18" t="n"/>
      <c r="S115" s="17" t="n"/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7" t="n"/>
      <c r="I116" s="18" t="n"/>
      <c r="J116" s="20">
        <f>IF(OR(I116="",ExtractDate=""),"",ExtractDate-I116)</f>
        <v/>
      </c>
      <c r="K116" s="20">
        <f>IF(B116="","",IF(J116="","Unknown",IF(J116&gt;DormantDays,"Yes","No")))</f>
        <v/>
      </c>
      <c r="L116" s="17" t="n"/>
      <c r="M116" s="17" t="n"/>
      <c r="N116" s="20">
        <f>IF(OR(M116="",C116=""),"",IF(TRIM(LOWER(M116))=TRIM(LOWER(C116)),"SELF-REVIEW",""))</f>
        <v/>
      </c>
      <c r="O116" s="17" t="n"/>
      <c r="P116" s="17" t="n"/>
      <c r="Q116" s="20">
        <f>IF(O116&lt;&gt;"Keep","",IF(OR(D116="Privileged",D116="Emergency",K116="Yes",L116&lt;&gt;""),IF(P116="","MISSING","ok"),""))</f>
        <v/>
      </c>
      <c r="R116" s="18" t="n"/>
      <c r="S116" s="17" t="n"/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7" t="n"/>
      <c r="I117" s="18" t="n"/>
      <c r="J117" s="20">
        <f>IF(OR(I117="",ExtractDate=""),"",ExtractDate-I117)</f>
        <v/>
      </c>
      <c r="K117" s="20">
        <f>IF(B117="","",IF(J117="","Unknown",IF(J117&gt;DormantDays,"Yes","No")))</f>
        <v/>
      </c>
      <c r="L117" s="17" t="n"/>
      <c r="M117" s="17" t="n"/>
      <c r="N117" s="20">
        <f>IF(OR(M117="",C117=""),"",IF(TRIM(LOWER(M117))=TRIM(LOWER(C117)),"SELF-REVIEW",""))</f>
        <v/>
      </c>
      <c r="O117" s="17" t="n"/>
      <c r="P117" s="17" t="n"/>
      <c r="Q117" s="20">
        <f>IF(O117&lt;&gt;"Keep","",IF(OR(D117="Privileged",D117="Emergency",K117="Yes",L117&lt;&gt;""),IF(P117="","MISSING","ok"),""))</f>
        <v/>
      </c>
      <c r="R117" s="18" t="n"/>
      <c r="S117" s="17" t="n"/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7" t="n"/>
      <c r="I118" s="18" t="n"/>
      <c r="J118" s="20">
        <f>IF(OR(I118="",ExtractDate=""),"",ExtractDate-I118)</f>
        <v/>
      </c>
      <c r="K118" s="20">
        <f>IF(B118="","",IF(J118="","Unknown",IF(J118&gt;DormantDays,"Yes","No")))</f>
        <v/>
      </c>
      <c r="L118" s="17" t="n"/>
      <c r="M118" s="17" t="n"/>
      <c r="N118" s="20">
        <f>IF(OR(M118="",C118=""),"",IF(TRIM(LOWER(M118))=TRIM(LOWER(C118)),"SELF-REVIEW",""))</f>
        <v/>
      </c>
      <c r="O118" s="17" t="n"/>
      <c r="P118" s="17" t="n"/>
      <c r="Q118" s="20">
        <f>IF(O118&lt;&gt;"Keep","",IF(OR(D118="Privileged",D118="Emergency",K118="Yes",L118&lt;&gt;""),IF(P118="","MISSING","ok"),""))</f>
        <v/>
      </c>
      <c r="R118" s="18" t="n"/>
      <c r="S118" s="17" t="n"/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7" t="n"/>
      <c r="I119" s="18" t="n"/>
      <c r="J119" s="20">
        <f>IF(OR(I119="",ExtractDate=""),"",ExtractDate-I119)</f>
        <v/>
      </c>
      <c r="K119" s="20">
        <f>IF(B119="","",IF(J119="","Unknown",IF(J119&gt;DormantDays,"Yes","No")))</f>
        <v/>
      </c>
      <c r="L119" s="17" t="n"/>
      <c r="M119" s="17" t="n"/>
      <c r="N119" s="20">
        <f>IF(OR(M119="",C119=""),"",IF(TRIM(LOWER(M119))=TRIM(LOWER(C119)),"SELF-REVIEW",""))</f>
        <v/>
      </c>
      <c r="O119" s="17" t="n"/>
      <c r="P119" s="17" t="n"/>
      <c r="Q119" s="20">
        <f>IF(O119&lt;&gt;"Keep","",IF(OR(D119="Privileged",D119="Emergency",K119="Yes",L119&lt;&gt;""),IF(P119="","MISSING","ok"),""))</f>
        <v/>
      </c>
      <c r="R119" s="18" t="n"/>
      <c r="S119" s="17" t="n"/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7" t="n"/>
      <c r="I120" s="18" t="n"/>
      <c r="J120" s="20">
        <f>IF(OR(I120="",ExtractDate=""),"",ExtractDate-I120)</f>
        <v/>
      </c>
      <c r="K120" s="20">
        <f>IF(B120="","",IF(J120="","Unknown",IF(J120&gt;DormantDays,"Yes","No")))</f>
        <v/>
      </c>
      <c r="L120" s="17" t="n"/>
      <c r="M120" s="17" t="n"/>
      <c r="N120" s="20">
        <f>IF(OR(M120="",C120=""),"",IF(TRIM(LOWER(M120))=TRIM(LOWER(C120)),"SELF-REVIEW",""))</f>
        <v/>
      </c>
      <c r="O120" s="17" t="n"/>
      <c r="P120" s="17" t="n"/>
      <c r="Q120" s="20">
        <f>IF(O120&lt;&gt;"Keep","",IF(OR(D120="Privileged",D120="Emergency",K120="Yes",L120&lt;&gt;""),IF(P120="","MISSING","ok"),""))</f>
        <v/>
      </c>
      <c r="R120" s="18" t="n"/>
      <c r="S120" s="17" t="n"/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7" t="n"/>
      <c r="I121" s="18" t="n"/>
      <c r="J121" s="20">
        <f>IF(OR(I121="",ExtractDate=""),"",ExtractDate-I121)</f>
        <v/>
      </c>
      <c r="K121" s="20">
        <f>IF(B121="","",IF(J121="","Unknown",IF(J121&gt;DormantDays,"Yes","No")))</f>
        <v/>
      </c>
      <c r="L121" s="17" t="n"/>
      <c r="M121" s="17" t="n"/>
      <c r="N121" s="20">
        <f>IF(OR(M121="",C121=""),"",IF(TRIM(LOWER(M121))=TRIM(LOWER(C121)),"SELF-REVIEW",""))</f>
        <v/>
      </c>
      <c r="O121" s="17" t="n"/>
      <c r="P121" s="17" t="n"/>
      <c r="Q121" s="20">
        <f>IF(O121&lt;&gt;"Keep","",IF(OR(D121="Privileged",D121="Emergency",K121="Yes",L121&lt;&gt;""),IF(P121="","MISSING","ok"),""))</f>
        <v/>
      </c>
      <c r="R121" s="18" t="n"/>
      <c r="S121" s="17" t="n"/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7" t="n"/>
      <c r="I122" s="18" t="n"/>
      <c r="J122" s="20">
        <f>IF(OR(I122="",ExtractDate=""),"",ExtractDate-I122)</f>
        <v/>
      </c>
      <c r="K122" s="20">
        <f>IF(B122="","",IF(J122="","Unknown",IF(J122&gt;DormantDays,"Yes","No")))</f>
        <v/>
      </c>
      <c r="L122" s="17" t="n"/>
      <c r="M122" s="17" t="n"/>
      <c r="N122" s="20">
        <f>IF(OR(M122="",C122=""),"",IF(TRIM(LOWER(M122))=TRIM(LOWER(C122)),"SELF-REVIEW",""))</f>
        <v/>
      </c>
      <c r="O122" s="17" t="n"/>
      <c r="P122" s="17" t="n"/>
      <c r="Q122" s="20">
        <f>IF(O122&lt;&gt;"Keep","",IF(OR(D122="Privileged",D122="Emergency",K122="Yes",L122&lt;&gt;""),IF(P122="","MISSING","ok"),""))</f>
        <v/>
      </c>
      <c r="R122" s="18" t="n"/>
      <c r="S122" s="17" t="n"/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7" t="n"/>
      <c r="I123" s="18" t="n"/>
      <c r="J123" s="20">
        <f>IF(OR(I123="",ExtractDate=""),"",ExtractDate-I123)</f>
        <v/>
      </c>
      <c r="K123" s="20">
        <f>IF(B123="","",IF(J123="","Unknown",IF(J123&gt;DormantDays,"Yes","No")))</f>
        <v/>
      </c>
      <c r="L123" s="17" t="n"/>
      <c r="M123" s="17" t="n"/>
      <c r="N123" s="20">
        <f>IF(OR(M123="",C123=""),"",IF(TRIM(LOWER(M123))=TRIM(LOWER(C123)),"SELF-REVIEW",""))</f>
        <v/>
      </c>
      <c r="O123" s="17" t="n"/>
      <c r="P123" s="17" t="n"/>
      <c r="Q123" s="20">
        <f>IF(O123&lt;&gt;"Keep","",IF(OR(D123="Privileged",D123="Emergency",K123="Yes",L123&lt;&gt;""),IF(P123="","MISSING","ok"),""))</f>
        <v/>
      </c>
      <c r="R123" s="18" t="n"/>
      <c r="S123" s="17" t="n"/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7" t="n"/>
      <c r="I124" s="18" t="n"/>
      <c r="J124" s="20">
        <f>IF(OR(I124="",ExtractDate=""),"",ExtractDate-I124)</f>
        <v/>
      </c>
      <c r="K124" s="20">
        <f>IF(B124="","",IF(J124="","Unknown",IF(J124&gt;DormantDays,"Yes","No")))</f>
        <v/>
      </c>
      <c r="L124" s="17" t="n"/>
      <c r="M124" s="17" t="n"/>
      <c r="N124" s="20">
        <f>IF(OR(M124="",C124=""),"",IF(TRIM(LOWER(M124))=TRIM(LOWER(C124)),"SELF-REVIEW",""))</f>
        <v/>
      </c>
      <c r="O124" s="17" t="n"/>
      <c r="P124" s="17" t="n"/>
      <c r="Q124" s="20">
        <f>IF(O124&lt;&gt;"Keep","",IF(OR(D124="Privileged",D124="Emergency",K124="Yes",L124&lt;&gt;""),IF(P124="","MISSING","ok"),""))</f>
        <v/>
      </c>
      <c r="R124" s="18" t="n"/>
      <c r="S124" s="17" t="n"/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7" t="n"/>
      <c r="I125" s="18" t="n"/>
      <c r="J125" s="20">
        <f>IF(OR(I125="",ExtractDate=""),"",ExtractDate-I125)</f>
        <v/>
      </c>
      <c r="K125" s="20">
        <f>IF(B125="","",IF(J125="","Unknown",IF(J125&gt;DormantDays,"Yes","No")))</f>
        <v/>
      </c>
      <c r="L125" s="17" t="n"/>
      <c r="M125" s="17" t="n"/>
      <c r="N125" s="20">
        <f>IF(OR(M125="",C125=""),"",IF(TRIM(LOWER(M125))=TRIM(LOWER(C125)),"SELF-REVIEW",""))</f>
        <v/>
      </c>
      <c r="O125" s="17" t="n"/>
      <c r="P125" s="17" t="n"/>
      <c r="Q125" s="20">
        <f>IF(O125&lt;&gt;"Keep","",IF(OR(D125="Privileged",D125="Emergency",K125="Yes",L125&lt;&gt;""),IF(P125="","MISSING","ok"),""))</f>
        <v/>
      </c>
      <c r="R125" s="18" t="n"/>
      <c r="S125" s="17" t="n"/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7" t="n"/>
      <c r="I126" s="18" t="n"/>
      <c r="J126" s="20">
        <f>IF(OR(I126="",ExtractDate=""),"",ExtractDate-I126)</f>
        <v/>
      </c>
      <c r="K126" s="20">
        <f>IF(B126="","",IF(J126="","Unknown",IF(J126&gt;DormantDays,"Yes","No")))</f>
        <v/>
      </c>
      <c r="L126" s="17" t="n"/>
      <c r="M126" s="17" t="n"/>
      <c r="N126" s="20">
        <f>IF(OR(M126="",C126=""),"",IF(TRIM(LOWER(M126))=TRIM(LOWER(C126)),"SELF-REVIEW",""))</f>
        <v/>
      </c>
      <c r="O126" s="17" t="n"/>
      <c r="P126" s="17" t="n"/>
      <c r="Q126" s="20">
        <f>IF(O126&lt;&gt;"Keep","",IF(OR(D126="Privileged",D126="Emergency",K126="Yes",L126&lt;&gt;""),IF(P126="","MISSING","ok"),""))</f>
        <v/>
      </c>
      <c r="R126" s="18" t="n"/>
      <c r="S126" s="17" t="n"/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7" t="n"/>
      <c r="I127" s="18" t="n"/>
      <c r="J127" s="20">
        <f>IF(OR(I127="",ExtractDate=""),"",ExtractDate-I127)</f>
        <v/>
      </c>
      <c r="K127" s="20">
        <f>IF(B127="","",IF(J127="","Unknown",IF(J127&gt;DormantDays,"Yes","No")))</f>
        <v/>
      </c>
      <c r="L127" s="17" t="n"/>
      <c r="M127" s="17" t="n"/>
      <c r="N127" s="20">
        <f>IF(OR(M127="",C127=""),"",IF(TRIM(LOWER(M127))=TRIM(LOWER(C127)),"SELF-REVIEW",""))</f>
        <v/>
      </c>
      <c r="O127" s="17" t="n"/>
      <c r="P127" s="17" t="n"/>
      <c r="Q127" s="20">
        <f>IF(O127&lt;&gt;"Keep","",IF(OR(D127="Privileged",D127="Emergency",K127="Yes",L127&lt;&gt;""),IF(P127="","MISSING","ok"),""))</f>
        <v/>
      </c>
      <c r="R127" s="18" t="n"/>
      <c r="S127" s="17" t="n"/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7" t="n"/>
      <c r="I128" s="18" t="n"/>
      <c r="J128" s="20">
        <f>IF(OR(I128="",ExtractDate=""),"",ExtractDate-I128)</f>
        <v/>
      </c>
      <c r="K128" s="20">
        <f>IF(B128="","",IF(J128="","Unknown",IF(J128&gt;DormantDays,"Yes","No")))</f>
        <v/>
      </c>
      <c r="L128" s="17" t="n"/>
      <c r="M128" s="17" t="n"/>
      <c r="N128" s="20">
        <f>IF(OR(M128="",C128=""),"",IF(TRIM(LOWER(M128))=TRIM(LOWER(C128)),"SELF-REVIEW",""))</f>
        <v/>
      </c>
      <c r="O128" s="17" t="n"/>
      <c r="P128" s="17" t="n"/>
      <c r="Q128" s="20">
        <f>IF(O128&lt;&gt;"Keep","",IF(OR(D128="Privileged",D128="Emergency",K128="Yes",L128&lt;&gt;""),IF(P128="","MISSING","ok"),""))</f>
        <v/>
      </c>
      <c r="R128" s="18" t="n"/>
      <c r="S128" s="17" t="n"/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7" t="n"/>
      <c r="I129" s="18" t="n"/>
      <c r="J129" s="20">
        <f>IF(OR(I129="",ExtractDate=""),"",ExtractDate-I129)</f>
        <v/>
      </c>
      <c r="K129" s="20">
        <f>IF(B129="","",IF(J129="","Unknown",IF(J129&gt;DormantDays,"Yes","No")))</f>
        <v/>
      </c>
      <c r="L129" s="17" t="n"/>
      <c r="M129" s="17" t="n"/>
      <c r="N129" s="20">
        <f>IF(OR(M129="",C129=""),"",IF(TRIM(LOWER(M129))=TRIM(LOWER(C129)),"SELF-REVIEW",""))</f>
        <v/>
      </c>
      <c r="O129" s="17" t="n"/>
      <c r="P129" s="17" t="n"/>
      <c r="Q129" s="20">
        <f>IF(O129&lt;&gt;"Keep","",IF(OR(D129="Privileged",D129="Emergency",K129="Yes",L129&lt;&gt;""),IF(P129="","MISSING","ok"),""))</f>
        <v/>
      </c>
      <c r="R129" s="18" t="n"/>
      <c r="S129" s="17" t="n"/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7" t="n"/>
      <c r="I130" s="18" t="n"/>
      <c r="J130" s="20">
        <f>IF(OR(I130="",ExtractDate=""),"",ExtractDate-I130)</f>
        <v/>
      </c>
      <c r="K130" s="20">
        <f>IF(B130="","",IF(J130="","Unknown",IF(J130&gt;DormantDays,"Yes","No")))</f>
        <v/>
      </c>
      <c r="L130" s="17" t="n"/>
      <c r="M130" s="17" t="n"/>
      <c r="N130" s="20">
        <f>IF(OR(M130="",C130=""),"",IF(TRIM(LOWER(M130))=TRIM(LOWER(C130)),"SELF-REVIEW",""))</f>
        <v/>
      </c>
      <c r="O130" s="17" t="n"/>
      <c r="P130" s="17" t="n"/>
      <c r="Q130" s="20">
        <f>IF(O130&lt;&gt;"Keep","",IF(OR(D130="Privileged",D130="Emergency",K130="Yes",L130&lt;&gt;""),IF(P130="","MISSING","ok"),""))</f>
        <v/>
      </c>
      <c r="R130" s="18" t="n"/>
      <c r="S130" s="17" t="n"/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7" t="n"/>
      <c r="I131" s="18" t="n"/>
      <c r="J131" s="20">
        <f>IF(OR(I131="",ExtractDate=""),"",ExtractDate-I131)</f>
        <v/>
      </c>
      <c r="K131" s="20">
        <f>IF(B131="","",IF(J131="","Unknown",IF(J131&gt;DormantDays,"Yes","No")))</f>
        <v/>
      </c>
      <c r="L131" s="17" t="n"/>
      <c r="M131" s="17" t="n"/>
      <c r="N131" s="20">
        <f>IF(OR(M131="",C131=""),"",IF(TRIM(LOWER(M131))=TRIM(LOWER(C131)),"SELF-REVIEW",""))</f>
        <v/>
      </c>
      <c r="O131" s="17" t="n"/>
      <c r="P131" s="17" t="n"/>
      <c r="Q131" s="20">
        <f>IF(O131&lt;&gt;"Keep","",IF(OR(D131="Privileged",D131="Emergency",K131="Yes",L131&lt;&gt;""),IF(P131="","MISSING","ok"),""))</f>
        <v/>
      </c>
      <c r="R131" s="18" t="n"/>
      <c r="S131" s="17" t="n"/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7" t="n"/>
      <c r="I132" s="18" t="n"/>
      <c r="J132" s="20">
        <f>IF(OR(I132="",ExtractDate=""),"",ExtractDate-I132)</f>
        <v/>
      </c>
      <c r="K132" s="20">
        <f>IF(B132="","",IF(J132="","Unknown",IF(J132&gt;DormantDays,"Yes","No")))</f>
        <v/>
      </c>
      <c r="L132" s="17" t="n"/>
      <c r="M132" s="17" t="n"/>
      <c r="N132" s="20">
        <f>IF(OR(M132="",C132=""),"",IF(TRIM(LOWER(M132))=TRIM(LOWER(C132)),"SELF-REVIEW",""))</f>
        <v/>
      </c>
      <c r="O132" s="17" t="n"/>
      <c r="P132" s="17" t="n"/>
      <c r="Q132" s="20">
        <f>IF(O132&lt;&gt;"Keep","",IF(OR(D132="Privileged",D132="Emergency",K132="Yes",L132&lt;&gt;""),IF(P132="","MISSING","ok"),""))</f>
        <v/>
      </c>
      <c r="R132" s="18" t="n"/>
      <c r="S132" s="17" t="n"/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7" t="n"/>
      <c r="I133" s="18" t="n"/>
      <c r="J133" s="20">
        <f>IF(OR(I133="",ExtractDate=""),"",ExtractDate-I133)</f>
        <v/>
      </c>
      <c r="K133" s="20">
        <f>IF(B133="","",IF(J133="","Unknown",IF(J133&gt;DormantDays,"Yes","No")))</f>
        <v/>
      </c>
      <c r="L133" s="17" t="n"/>
      <c r="M133" s="17" t="n"/>
      <c r="N133" s="20">
        <f>IF(OR(M133="",C133=""),"",IF(TRIM(LOWER(M133))=TRIM(LOWER(C133)),"SELF-REVIEW",""))</f>
        <v/>
      </c>
      <c r="O133" s="17" t="n"/>
      <c r="P133" s="17" t="n"/>
      <c r="Q133" s="20">
        <f>IF(O133&lt;&gt;"Keep","",IF(OR(D133="Privileged",D133="Emergency",K133="Yes",L133&lt;&gt;""),IF(P133="","MISSING","ok"),""))</f>
        <v/>
      </c>
      <c r="R133" s="18" t="n"/>
      <c r="S133" s="17" t="n"/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7" t="n"/>
      <c r="I134" s="18" t="n"/>
      <c r="J134" s="20">
        <f>IF(OR(I134="",ExtractDate=""),"",ExtractDate-I134)</f>
        <v/>
      </c>
      <c r="K134" s="20">
        <f>IF(B134="","",IF(J134="","Unknown",IF(J134&gt;DormantDays,"Yes","No")))</f>
        <v/>
      </c>
      <c r="L134" s="17" t="n"/>
      <c r="M134" s="17" t="n"/>
      <c r="N134" s="20">
        <f>IF(OR(M134="",C134=""),"",IF(TRIM(LOWER(M134))=TRIM(LOWER(C134)),"SELF-REVIEW",""))</f>
        <v/>
      </c>
      <c r="O134" s="17" t="n"/>
      <c r="P134" s="17" t="n"/>
      <c r="Q134" s="20">
        <f>IF(O134&lt;&gt;"Keep","",IF(OR(D134="Privileged",D134="Emergency",K134="Yes",L134&lt;&gt;""),IF(P134="","MISSING","ok"),""))</f>
        <v/>
      </c>
      <c r="R134" s="18" t="n"/>
      <c r="S134" s="17" t="n"/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7" t="n"/>
      <c r="I135" s="18" t="n"/>
      <c r="J135" s="20">
        <f>IF(OR(I135="",ExtractDate=""),"",ExtractDate-I135)</f>
        <v/>
      </c>
      <c r="K135" s="20">
        <f>IF(B135="","",IF(J135="","Unknown",IF(J135&gt;DormantDays,"Yes","No")))</f>
        <v/>
      </c>
      <c r="L135" s="17" t="n"/>
      <c r="M135" s="17" t="n"/>
      <c r="N135" s="20">
        <f>IF(OR(M135="",C135=""),"",IF(TRIM(LOWER(M135))=TRIM(LOWER(C135)),"SELF-REVIEW",""))</f>
        <v/>
      </c>
      <c r="O135" s="17" t="n"/>
      <c r="P135" s="17" t="n"/>
      <c r="Q135" s="20">
        <f>IF(O135&lt;&gt;"Keep","",IF(OR(D135="Privileged",D135="Emergency",K135="Yes",L135&lt;&gt;""),IF(P135="","MISSING","ok"),""))</f>
        <v/>
      </c>
      <c r="R135" s="18" t="n"/>
      <c r="S135" s="17" t="n"/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7" t="n"/>
      <c r="I136" s="18" t="n"/>
      <c r="J136" s="20">
        <f>IF(OR(I136="",ExtractDate=""),"",ExtractDate-I136)</f>
        <v/>
      </c>
      <c r="K136" s="20">
        <f>IF(B136="","",IF(J136="","Unknown",IF(J136&gt;DormantDays,"Yes","No")))</f>
        <v/>
      </c>
      <c r="L136" s="17" t="n"/>
      <c r="M136" s="17" t="n"/>
      <c r="N136" s="20">
        <f>IF(OR(M136="",C136=""),"",IF(TRIM(LOWER(M136))=TRIM(LOWER(C136)),"SELF-REVIEW",""))</f>
        <v/>
      </c>
      <c r="O136" s="17" t="n"/>
      <c r="P136" s="17" t="n"/>
      <c r="Q136" s="20">
        <f>IF(O136&lt;&gt;"Keep","",IF(OR(D136="Privileged",D136="Emergency",K136="Yes",L136&lt;&gt;""),IF(P136="","MISSING","ok"),""))</f>
        <v/>
      </c>
      <c r="R136" s="18" t="n"/>
      <c r="S136" s="17" t="n"/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7" t="n"/>
      <c r="I137" s="18" t="n"/>
      <c r="J137" s="20">
        <f>IF(OR(I137="",ExtractDate=""),"",ExtractDate-I137)</f>
        <v/>
      </c>
      <c r="K137" s="20">
        <f>IF(B137="","",IF(J137="","Unknown",IF(J137&gt;DormantDays,"Yes","No")))</f>
        <v/>
      </c>
      <c r="L137" s="17" t="n"/>
      <c r="M137" s="17" t="n"/>
      <c r="N137" s="20">
        <f>IF(OR(M137="",C137=""),"",IF(TRIM(LOWER(M137))=TRIM(LOWER(C137)),"SELF-REVIEW",""))</f>
        <v/>
      </c>
      <c r="O137" s="17" t="n"/>
      <c r="P137" s="17" t="n"/>
      <c r="Q137" s="20">
        <f>IF(O137&lt;&gt;"Keep","",IF(OR(D137="Privileged",D137="Emergency",K137="Yes",L137&lt;&gt;""),IF(P137="","MISSING","ok"),""))</f>
        <v/>
      </c>
      <c r="R137" s="18" t="n"/>
      <c r="S137" s="17" t="n"/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7" t="n"/>
      <c r="I138" s="18" t="n"/>
      <c r="J138" s="20">
        <f>IF(OR(I138="",ExtractDate=""),"",ExtractDate-I138)</f>
        <v/>
      </c>
      <c r="K138" s="20">
        <f>IF(B138="","",IF(J138="","Unknown",IF(J138&gt;DormantDays,"Yes","No")))</f>
        <v/>
      </c>
      <c r="L138" s="17" t="n"/>
      <c r="M138" s="17" t="n"/>
      <c r="N138" s="20">
        <f>IF(OR(M138="",C138=""),"",IF(TRIM(LOWER(M138))=TRIM(LOWER(C138)),"SELF-REVIEW",""))</f>
        <v/>
      </c>
      <c r="O138" s="17" t="n"/>
      <c r="P138" s="17" t="n"/>
      <c r="Q138" s="20">
        <f>IF(O138&lt;&gt;"Keep","",IF(OR(D138="Privileged",D138="Emergency",K138="Yes",L138&lt;&gt;""),IF(P138="","MISSING","ok"),""))</f>
        <v/>
      </c>
      <c r="R138" s="18" t="n"/>
      <c r="S138" s="17" t="n"/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7" t="n"/>
      <c r="I139" s="18" t="n"/>
      <c r="J139" s="20">
        <f>IF(OR(I139="",ExtractDate=""),"",ExtractDate-I139)</f>
        <v/>
      </c>
      <c r="K139" s="20">
        <f>IF(B139="","",IF(J139="","Unknown",IF(J139&gt;DormantDays,"Yes","No")))</f>
        <v/>
      </c>
      <c r="L139" s="17" t="n"/>
      <c r="M139" s="17" t="n"/>
      <c r="N139" s="20">
        <f>IF(OR(M139="",C139=""),"",IF(TRIM(LOWER(M139))=TRIM(LOWER(C139)),"SELF-REVIEW",""))</f>
        <v/>
      </c>
      <c r="O139" s="17" t="n"/>
      <c r="P139" s="17" t="n"/>
      <c r="Q139" s="20">
        <f>IF(O139&lt;&gt;"Keep","",IF(OR(D139="Privileged",D139="Emergency",K139="Yes",L139&lt;&gt;""),IF(P139="","MISSING","ok"),""))</f>
        <v/>
      </c>
      <c r="R139" s="18" t="n"/>
      <c r="S139" s="17" t="n"/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7" t="n"/>
      <c r="I140" s="18" t="n"/>
      <c r="J140" s="20">
        <f>IF(OR(I140="",ExtractDate=""),"",ExtractDate-I140)</f>
        <v/>
      </c>
      <c r="K140" s="20">
        <f>IF(B140="","",IF(J140="","Unknown",IF(J140&gt;DormantDays,"Yes","No")))</f>
        <v/>
      </c>
      <c r="L140" s="17" t="n"/>
      <c r="M140" s="17" t="n"/>
      <c r="N140" s="20">
        <f>IF(OR(M140="",C140=""),"",IF(TRIM(LOWER(M140))=TRIM(LOWER(C140)),"SELF-REVIEW",""))</f>
        <v/>
      </c>
      <c r="O140" s="17" t="n"/>
      <c r="P140" s="17" t="n"/>
      <c r="Q140" s="20">
        <f>IF(O140&lt;&gt;"Keep","",IF(OR(D140="Privileged",D140="Emergency",K140="Yes",L140&lt;&gt;""),IF(P140="","MISSING","ok"),""))</f>
        <v/>
      </c>
      <c r="R140" s="18" t="n"/>
      <c r="S140" s="17" t="n"/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7" t="n"/>
      <c r="I141" s="18" t="n"/>
      <c r="J141" s="20">
        <f>IF(OR(I141="",ExtractDate=""),"",ExtractDate-I141)</f>
        <v/>
      </c>
      <c r="K141" s="20">
        <f>IF(B141="","",IF(J141="","Unknown",IF(J141&gt;DormantDays,"Yes","No")))</f>
        <v/>
      </c>
      <c r="L141" s="17" t="n"/>
      <c r="M141" s="17" t="n"/>
      <c r="N141" s="20">
        <f>IF(OR(M141="",C141=""),"",IF(TRIM(LOWER(M141))=TRIM(LOWER(C141)),"SELF-REVIEW",""))</f>
        <v/>
      </c>
      <c r="O141" s="17" t="n"/>
      <c r="P141" s="17" t="n"/>
      <c r="Q141" s="20">
        <f>IF(O141&lt;&gt;"Keep","",IF(OR(D141="Privileged",D141="Emergency",K141="Yes",L141&lt;&gt;""),IF(P141="","MISSING","ok"),""))</f>
        <v/>
      </c>
      <c r="R141" s="18" t="n"/>
      <c r="S141" s="17" t="n"/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7" t="n"/>
      <c r="I142" s="18" t="n"/>
      <c r="J142" s="20">
        <f>IF(OR(I142="",ExtractDate=""),"",ExtractDate-I142)</f>
        <v/>
      </c>
      <c r="K142" s="20">
        <f>IF(B142="","",IF(J142="","Unknown",IF(J142&gt;DormantDays,"Yes","No")))</f>
        <v/>
      </c>
      <c r="L142" s="17" t="n"/>
      <c r="M142" s="17" t="n"/>
      <c r="N142" s="20">
        <f>IF(OR(M142="",C142=""),"",IF(TRIM(LOWER(M142))=TRIM(LOWER(C142)),"SELF-REVIEW",""))</f>
        <v/>
      </c>
      <c r="O142" s="17" t="n"/>
      <c r="P142" s="17" t="n"/>
      <c r="Q142" s="20">
        <f>IF(O142&lt;&gt;"Keep","",IF(OR(D142="Privileged",D142="Emergency",K142="Yes",L142&lt;&gt;""),IF(P142="","MISSING","ok"),""))</f>
        <v/>
      </c>
      <c r="R142" s="18" t="n"/>
      <c r="S142" s="17" t="n"/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7" t="n"/>
      <c r="I143" s="18" t="n"/>
      <c r="J143" s="20">
        <f>IF(OR(I143="",ExtractDate=""),"",ExtractDate-I143)</f>
        <v/>
      </c>
      <c r="K143" s="20">
        <f>IF(B143="","",IF(J143="","Unknown",IF(J143&gt;DormantDays,"Yes","No")))</f>
        <v/>
      </c>
      <c r="L143" s="17" t="n"/>
      <c r="M143" s="17" t="n"/>
      <c r="N143" s="20">
        <f>IF(OR(M143="",C143=""),"",IF(TRIM(LOWER(M143))=TRIM(LOWER(C143)),"SELF-REVIEW",""))</f>
        <v/>
      </c>
      <c r="O143" s="17" t="n"/>
      <c r="P143" s="17" t="n"/>
      <c r="Q143" s="20">
        <f>IF(O143&lt;&gt;"Keep","",IF(OR(D143="Privileged",D143="Emergency",K143="Yes",L143&lt;&gt;""),IF(P143="","MISSING","ok"),""))</f>
        <v/>
      </c>
      <c r="R143" s="18" t="n"/>
      <c r="S143" s="17" t="n"/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7" t="n"/>
      <c r="I144" s="18" t="n"/>
      <c r="J144" s="20">
        <f>IF(OR(I144="",ExtractDate=""),"",ExtractDate-I144)</f>
        <v/>
      </c>
      <c r="K144" s="20">
        <f>IF(B144="","",IF(J144="","Unknown",IF(J144&gt;DormantDays,"Yes","No")))</f>
        <v/>
      </c>
      <c r="L144" s="17" t="n"/>
      <c r="M144" s="17" t="n"/>
      <c r="N144" s="20">
        <f>IF(OR(M144="",C144=""),"",IF(TRIM(LOWER(M144))=TRIM(LOWER(C144)),"SELF-REVIEW",""))</f>
        <v/>
      </c>
      <c r="O144" s="17" t="n"/>
      <c r="P144" s="17" t="n"/>
      <c r="Q144" s="20">
        <f>IF(O144&lt;&gt;"Keep","",IF(OR(D144="Privileged",D144="Emergency",K144="Yes",L144&lt;&gt;""),IF(P144="","MISSING","ok"),""))</f>
        <v/>
      </c>
      <c r="R144" s="18" t="n"/>
      <c r="S144" s="17" t="n"/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7" t="n"/>
      <c r="I145" s="18" t="n"/>
      <c r="J145" s="20">
        <f>IF(OR(I145="",ExtractDate=""),"",ExtractDate-I145)</f>
        <v/>
      </c>
      <c r="K145" s="20">
        <f>IF(B145="","",IF(J145="","Unknown",IF(J145&gt;DormantDays,"Yes","No")))</f>
        <v/>
      </c>
      <c r="L145" s="17" t="n"/>
      <c r="M145" s="17" t="n"/>
      <c r="N145" s="20">
        <f>IF(OR(M145="",C145=""),"",IF(TRIM(LOWER(M145))=TRIM(LOWER(C145)),"SELF-REVIEW",""))</f>
        <v/>
      </c>
      <c r="O145" s="17" t="n"/>
      <c r="P145" s="17" t="n"/>
      <c r="Q145" s="20">
        <f>IF(O145&lt;&gt;"Keep","",IF(OR(D145="Privileged",D145="Emergency",K145="Yes",L145&lt;&gt;""),IF(P145="","MISSING","ok"),""))</f>
        <v/>
      </c>
      <c r="R145" s="18" t="n"/>
      <c r="S145" s="17" t="n"/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7" t="n"/>
      <c r="I146" s="18" t="n"/>
      <c r="J146" s="20">
        <f>IF(OR(I146="",ExtractDate=""),"",ExtractDate-I146)</f>
        <v/>
      </c>
      <c r="K146" s="20">
        <f>IF(B146="","",IF(J146="","Unknown",IF(J146&gt;DormantDays,"Yes","No")))</f>
        <v/>
      </c>
      <c r="L146" s="17" t="n"/>
      <c r="M146" s="17" t="n"/>
      <c r="N146" s="20">
        <f>IF(OR(M146="",C146=""),"",IF(TRIM(LOWER(M146))=TRIM(LOWER(C146)),"SELF-REVIEW",""))</f>
        <v/>
      </c>
      <c r="O146" s="17" t="n"/>
      <c r="P146" s="17" t="n"/>
      <c r="Q146" s="20">
        <f>IF(O146&lt;&gt;"Keep","",IF(OR(D146="Privileged",D146="Emergency",K146="Yes",L146&lt;&gt;""),IF(P146="","MISSING","ok"),""))</f>
        <v/>
      </c>
      <c r="R146" s="18" t="n"/>
      <c r="S146" s="17" t="n"/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7" t="n"/>
      <c r="I147" s="18" t="n"/>
      <c r="J147" s="20">
        <f>IF(OR(I147="",ExtractDate=""),"",ExtractDate-I147)</f>
        <v/>
      </c>
      <c r="K147" s="20">
        <f>IF(B147="","",IF(J147="","Unknown",IF(J147&gt;DormantDays,"Yes","No")))</f>
        <v/>
      </c>
      <c r="L147" s="17" t="n"/>
      <c r="M147" s="17" t="n"/>
      <c r="N147" s="20">
        <f>IF(OR(M147="",C147=""),"",IF(TRIM(LOWER(M147))=TRIM(LOWER(C147)),"SELF-REVIEW",""))</f>
        <v/>
      </c>
      <c r="O147" s="17" t="n"/>
      <c r="P147" s="17" t="n"/>
      <c r="Q147" s="20">
        <f>IF(O147&lt;&gt;"Keep","",IF(OR(D147="Privileged",D147="Emergency",K147="Yes",L147&lt;&gt;""),IF(P147="","MISSING","ok"),""))</f>
        <v/>
      </c>
      <c r="R147" s="18" t="n"/>
      <c r="S147" s="17" t="n"/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7" t="n"/>
      <c r="I148" s="18" t="n"/>
      <c r="J148" s="20">
        <f>IF(OR(I148="",ExtractDate=""),"",ExtractDate-I148)</f>
        <v/>
      </c>
      <c r="K148" s="20">
        <f>IF(B148="","",IF(J148="","Unknown",IF(J148&gt;DormantDays,"Yes","No")))</f>
        <v/>
      </c>
      <c r="L148" s="17" t="n"/>
      <c r="M148" s="17" t="n"/>
      <c r="N148" s="20">
        <f>IF(OR(M148="",C148=""),"",IF(TRIM(LOWER(M148))=TRIM(LOWER(C148)),"SELF-REVIEW",""))</f>
        <v/>
      </c>
      <c r="O148" s="17" t="n"/>
      <c r="P148" s="17" t="n"/>
      <c r="Q148" s="20">
        <f>IF(O148&lt;&gt;"Keep","",IF(OR(D148="Privileged",D148="Emergency",K148="Yes",L148&lt;&gt;""),IF(P148="","MISSING","ok"),""))</f>
        <v/>
      </c>
      <c r="R148" s="18" t="n"/>
      <c r="S148" s="17" t="n"/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7" t="n"/>
      <c r="I149" s="18" t="n"/>
      <c r="J149" s="20">
        <f>IF(OR(I149="",ExtractDate=""),"",ExtractDate-I149)</f>
        <v/>
      </c>
      <c r="K149" s="20">
        <f>IF(B149="","",IF(J149="","Unknown",IF(J149&gt;DormantDays,"Yes","No")))</f>
        <v/>
      </c>
      <c r="L149" s="17" t="n"/>
      <c r="M149" s="17" t="n"/>
      <c r="N149" s="20">
        <f>IF(OR(M149="",C149=""),"",IF(TRIM(LOWER(M149))=TRIM(LOWER(C149)),"SELF-REVIEW",""))</f>
        <v/>
      </c>
      <c r="O149" s="17" t="n"/>
      <c r="P149" s="17" t="n"/>
      <c r="Q149" s="20">
        <f>IF(O149&lt;&gt;"Keep","",IF(OR(D149="Privileged",D149="Emergency",K149="Yes",L149&lt;&gt;""),IF(P149="","MISSING","ok"),""))</f>
        <v/>
      </c>
      <c r="R149" s="18" t="n"/>
      <c r="S149" s="17" t="n"/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7" t="n"/>
      <c r="I150" s="18" t="n"/>
      <c r="J150" s="20">
        <f>IF(OR(I150="",ExtractDate=""),"",ExtractDate-I150)</f>
        <v/>
      </c>
      <c r="K150" s="20">
        <f>IF(B150="","",IF(J150="","Unknown",IF(J150&gt;DormantDays,"Yes","No")))</f>
        <v/>
      </c>
      <c r="L150" s="17" t="n"/>
      <c r="M150" s="17" t="n"/>
      <c r="N150" s="20">
        <f>IF(OR(M150="",C150=""),"",IF(TRIM(LOWER(M150))=TRIM(LOWER(C150)),"SELF-REVIEW",""))</f>
        <v/>
      </c>
      <c r="O150" s="17" t="n"/>
      <c r="P150" s="17" t="n"/>
      <c r="Q150" s="20">
        <f>IF(O150&lt;&gt;"Keep","",IF(OR(D150="Privileged",D150="Emergency",K150="Yes",L150&lt;&gt;""),IF(P150="","MISSING","ok"),""))</f>
        <v/>
      </c>
      <c r="R150" s="18" t="n"/>
      <c r="S150" s="17" t="n"/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7" t="n"/>
      <c r="I151" s="18" t="n"/>
      <c r="J151" s="20">
        <f>IF(OR(I151="",ExtractDate=""),"",ExtractDate-I151)</f>
        <v/>
      </c>
      <c r="K151" s="20">
        <f>IF(B151="","",IF(J151="","Unknown",IF(J151&gt;DormantDays,"Yes","No")))</f>
        <v/>
      </c>
      <c r="L151" s="17" t="n"/>
      <c r="M151" s="17" t="n"/>
      <c r="N151" s="20">
        <f>IF(OR(M151="",C151=""),"",IF(TRIM(LOWER(M151))=TRIM(LOWER(C151)),"SELF-REVIEW",""))</f>
        <v/>
      </c>
      <c r="O151" s="17" t="n"/>
      <c r="P151" s="17" t="n"/>
      <c r="Q151" s="20">
        <f>IF(O151&lt;&gt;"Keep","",IF(OR(D151="Privileged",D151="Emergency",K151="Yes",L151&lt;&gt;""),IF(P151="","MISSING","ok"),""))</f>
        <v/>
      </c>
      <c r="R151" s="18" t="n"/>
      <c r="S151" s="17" t="n"/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7" t="n"/>
      <c r="I152" s="18" t="n"/>
      <c r="J152" s="20">
        <f>IF(OR(I152="",ExtractDate=""),"",ExtractDate-I152)</f>
        <v/>
      </c>
      <c r="K152" s="20">
        <f>IF(B152="","",IF(J152="","Unknown",IF(J152&gt;DormantDays,"Yes","No")))</f>
        <v/>
      </c>
      <c r="L152" s="17" t="n"/>
      <c r="M152" s="17" t="n"/>
      <c r="N152" s="20">
        <f>IF(OR(M152="",C152=""),"",IF(TRIM(LOWER(M152))=TRIM(LOWER(C152)),"SELF-REVIEW",""))</f>
        <v/>
      </c>
      <c r="O152" s="17" t="n"/>
      <c r="P152" s="17" t="n"/>
      <c r="Q152" s="20">
        <f>IF(O152&lt;&gt;"Keep","",IF(OR(D152="Privileged",D152="Emergency",K152="Yes",L152&lt;&gt;""),IF(P152="","MISSING","ok"),""))</f>
        <v/>
      </c>
      <c r="R152" s="18" t="n"/>
      <c r="S152" s="17" t="n"/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7" t="n"/>
      <c r="I153" s="18" t="n"/>
      <c r="J153" s="20">
        <f>IF(OR(I153="",ExtractDate=""),"",ExtractDate-I153)</f>
        <v/>
      </c>
      <c r="K153" s="20">
        <f>IF(B153="","",IF(J153="","Unknown",IF(J153&gt;DormantDays,"Yes","No")))</f>
        <v/>
      </c>
      <c r="L153" s="17" t="n"/>
      <c r="M153" s="17" t="n"/>
      <c r="N153" s="20">
        <f>IF(OR(M153="",C153=""),"",IF(TRIM(LOWER(M153))=TRIM(LOWER(C153)),"SELF-REVIEW",""))</f>
        <v/>
      </c>
      <c r="O153" s="17" t="n"/>
      <c r="P153" s="17" t="n"/>
      <c r="Q153" s="20">
        <f>IF(O153&lt;&gt;"Keep","",IF(OR(D153="Privileged",D153="Emergency",K153="Yes",L153&lt;&gt;""),IF(P153="","MISSING","ok"),""))</f>
        <v/>
      </c>
      <c r="R153" s="18" t="n"/>
      <c r="S153" s="17" t="n"/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7" t="n"/>
      <c r="I154" s="18" t="n"/>
      <c r="J154" s="20">
        <f>IF(OR(I154="",ExtractDate=""),"",ExtractDate-I154)</f>
        <v/>
      </c>
      <c r="K154" s="20">
        <f>IF(B154="","",IF(J154="","Unknown",IF(J154&gt;DormantDays,"Yes","No")))</f>
        <v/>
      </c>
      <c r="L154" s="17" t="n"/>
      <c r="M154" s="17" t="n"/>
      <c r="N154" s="20">
        <f>IF(OR(M154="",C154=""),"",IF(TRIM(LOWER(M154))=TRIM(LOWER(C154)),"SELF-REVIEW",""))</f>
        <v/>
      </c>
      <c r="O154" s="17" t="n"/>
      <c r="P154" s="17" t="n"/>
      <c r="Q154" s="20">
        <f>IF(O154&lt;&gt;"Keep","",IF(OR(D154="Privileged",D154="Emergency",K154="Yes",L154&lt;&gt;""),IF(P154="","MISSING","ok"),""))</f>
        <v/>
      </c>
      <c r="R154" s="18" t="n"/>
      <c r="S154" s="17" t="n"/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7" t="n"/>
      <c r="I155" s="18" t="n"/>
      <c r="J155" s="20">
        <f>IF(OR(I155="",ExtractDate=""),"",ExtractDate-I155)</f>
        <v/>
      </c>
      <c r="K155" s="20">
        <f>IF(B155="","",IF(J155="","Unknown",IF(J155&gt;DormantDays,"Yes","No")))</f>
        <v/>
      </c>
      <c r="L155" s="17" t="n"/>
      <c r="M155" s="17" t="n"/>
      <c r="N155" s="20">
        <f>IF(OR(M155="",C155=""),"",IF(TRIM(LOWER(M155))=TRIM(LOWER(C155)),"SELF-REVIEW",""))</f>
        <v/>
      </c>
      <c r="O155" s="17" t="n"/>
      <c r="P155" s="17" t="n"/>
      <c r="Q155" s="20">
        <f>IF(O155&lt;&gt;"Keep","",IF(OR(D155="Privileged",D155="Emergency",K155="Yes",L155&lt;&gt;""),IF(P155="","MISSING","ok"),""))</f>
        <v/>
      </c>
      <c r="R155" s="18" t="n"/>
      <c r="S155" s="17" t="n"/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7" t="n"/>
      <c r="I156" s="18" t="n"/>
      <c r="J156" s="20">
        <f>IF(OR(I156="",ExtractDate=""),"",ExtractDate-I156)</f>
        <v/>
      </c>
      <c r="K156" s="20">
        <f>IF(B156="","",IF(J156="","Unknown",IF(J156&gt;DormantDays,"Yes","No")))</f>
        <v/>
      </c>
      <c r="L156" s="17" t="n"/>
      <c r="M156" s="17" t="n"/>
      <c r="N156" s="20">
        <f>IF(OR(M156="",C156=""),"",IF(TRIM(LOWER(M156))=TRIM(LOWER(C156)),"SELF-REVIEW",""))</f>
        <v/>
      </c>
      <c r="O156" s="17" t="n"/>
      <c r="P156" s="17" t="n"/>
      <c r="Q156" s="20">
        <f>IF(O156&lt;&gt;"Keep","",IF(OR(D156="Privileged",D156="Emergency",K156="Yes",L156&lt;&gt;""),IF(P156="","MISSING","ok"),""))</f>
        <v/>
      </c>
      <c r="R156" s="18" t="n"/>
      <c r="S156" s="17" t="n"/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7" t="n"/>
      <c r="I157" s="18" t="n"/>
      <c r="J157" s="20">
        <f>IF(OR(I157="",ExtractDate=""),"",ExtractDate-I157)</f>
        <v/>
      </c>
      <c r="K157" s="20">
        <f>IF(B157="","",IF(J157="","Unknown",IF(J157&gt;DormantDays,"Yes","No")))</f>
        <v/>
      </c>
      <c r="L157" s="17" t="n"/>
      <c r="M157" s="17" t="n"/>
      <c r="N157" s="20">
        <f>IF(OR(M157="",C157=""),"",IF(TRIM(LOWER(M157))=TRIM(LOWER(C157)),"SELF-REVIEW",""))</f>
        <v/>
      </c>
      <c r="O157" s="17" t="n"/>
      <c r="P157" s="17" t="n"/>
      <c r="Q157" s="20">
        <f>IF(O157&lt;&gt;"Keep","",IF(OR(D157="Privileged",D157="Emergency",K157="Yes",L157&lt;&gt;""),IF(P157="","MISSING","ok"),""))</f>
        <v/>
      </c>
      <c r="R157" s="18" t="n"/>
      <c r="S157" s="17" t="n"/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7" t="n"/>
      <c r="I158" s="18" t="n"/>
      <c r="J158" s="20">
        <f>IF(OR(I158="",ExtractDate=""),"",ExtractDate-I158)</f>
        <v/>
      </c>
      <c r="K158" s="20">
        <f>IF(B158="","",IF(J158="","Unknown",IF(J158&gt;DormantDays,"Yes","No")))</f>
        <v/>
      </c>
      <c r="L158" s="17" t="n"/>
      <c r="M158" s="17" t="n"/>
      <c r="N158" s="20">
        <f>IF(OR(M158="",C158=""),"",IF(TRIM(LOWER(M158))=TRIM(LOWER(C158)),"SELF-REVIEW",""))</f>
        <v/>
      </c>
      <c r="O158" s="17" t="n"/>
      <c r="P158" s="17" t="n"/>
      <c r="Q158" s="20">
        <f>IF(O158&lt;&gt;"Keep","",IF(OR(D158="Privileged",D158="Emergency",K158="Yes",L158&lt;&gt;""),IF(P158="","MISSING","ok"),""))</f>
        <v/>
      </c>
      <c r="R158" s="18" t="n"/>
      <c r="S158" s="17" t="n"/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7" t="n"/>
      <c r="I159" s="18" t="n"/>
      <c r="J159" s="20">
        <f>IF(OR(I159="",ExtractDate=""),"",ExtractDate-I159)</f>
        <v/>
      </c>
      <c r="K159" s="20">
        <f>IF(B159="","",IF(J159="","Unknown",IF(J159&gt;DormantDays,"Yes","No")))</f>
        <v/>
      </c>
      <c r="L159" s="17" t="n"/>
      <c r="M159" s="17" t="n"/>
      <c r="N159" s="20">
        <f>IF(OR(M159="",C159=""),"",IF(TRIM(LOWER(M159))=TRIM(LOWER(C159)),"SELF-REVIEW",""))</f>
        <v/>
      </c>
      <c r="O159" s="17" t="n"/>
      <c r="P159" s="17" t="n"/>
      <c r="Q159" s="20">
        <f>IF(O159&lt;&gt;"Keep","",IF(OR(D159="Privileged",D159="Emergency",K159="Yes",L159&lt;&gt;""),IF(P159="","MISSING","ok"),""))</f>
        <v/>
      </c>
      <c r="R159" s="18" t="n"/>
      <c r="S159" s="17" t="n"/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7" t="n"/>
      <c r="I160" s="18" t="n"/>
      <c r="J160" s="20">
        <f>IF(OR(I160="",ExtractDate=""),"",ExtractDate-I160)</f>
        <v/>
      </c>
      <c r="K160" s="20">
        <f>IF(B160="","",IF(J160="","Unknown",IF(J160&gt;DormantDays,"Yes","No")))</f>
        <v/>
      </c>
      <c r="L160" s="17" t="n"/>
      <c r="M160" s="17" t="n"/>
      <c r="N160" s="20">
        <f>IF(OR(M160="",C160=""),"",IF(TRIM(LOWER(M160))=TRIM(LOWER(C160)),"SELF-REVIEW",""))</f>
        <v/>
      </c>
      <c r="O160" s="17" t="n"/>
      <c r="P160" s="17" t="n"/>
      <c r="Q160" s="20">
        <f>IF(O160&lt;&gt;"Keep","",IF(OR(D160="Privileged",D160="Emergency",K160="Yes",L160&lt;&gt;""),IF(P160="","MISSING","ok"),""))</f>
        <v/>
      </c>
      <c r="R160" s="18" t="n"/>
      <c r="S160" s="17" t="n"/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7" t="n"/>
      <c r="I161" s="18" t="n"/>
      <c r="J161" s="20">
        <f>IF(OR(I161="",ExtractDate=""),"",ExtractDate-I161)</f>
        <v/>
      </c>
      <c r="K161" s="20">
        <f>IF(B161="","",IF(J161="","Unknown",IF(J161&gt;DormantDays,"Yes","No")))</f>
        <v/>
      </c>
      <c r="L161" s="17" t="n"/>
      <c r="M161" s="17" t="n"/>
      <c r="N161" s="20">
        <f>IF(OR(M161="",C161=""),"",IF(TRIM(LOWER(M161))=TRIM(LOWER(C161)),"SELF-REVIEW",""))</f>
        <v/>
      </c>
      <c r="O161" s="17" t="n"/>
      <c r="P161" s="17" t="n"/>
      <c r="Q161" s="20">
        <f>IF(O161&lt;&gt;"Keep","",IF(OR(D161="Privileged",D161="Emergency",K161="Yes",L161&lt;&gt;""),IF(P161="","MISSING","ok"),""))</f>
        <v/>
      </c>
      <c r="R161" s="18" t="n"/>
      <c r="S161" s="17" t="n"/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7" t="n"/>
      <c r="I162" s="18" t="n"/>
      <c r="J162" s="20">
        <f>IF(OR(I162="",ExtractDate=""),"",ExtractDate-I162)</f>
        <v/>
      </c>
      <c r="K162" s="20">
        <f>IF(B162="","",IF(J162="","Unknown",IF(J162&gt;DormantDays,"Yes","No")))</f>
        <v/>
      </c>
      <c r="L162" s="17" t="n"/>
      <c r="M162" s="17" t="n"/>
      <c r="N162" s="20">
        <f>IF(OR(M162="",C162=""),"",IF(TRIM(LOWER(M162))=TRIM(LOWER(C162)),"SELF-REVIEW",""))</f>
        <v/>
      </c>
      <c r="O162" s="17" t="n"/>
      <c r="P162" s="17" t="n"/>
      <c r="Q162" s="20">
        <f>IF(O162&lt;&gt;"Keep","",IF(OR(D162="Privileged",D162="Emergency",K162="Yes",L162&lt;&gt;""),IF(P162="","MISSING","ok"),""))</f>
        <v/>
      </c>
      <c r="R162" s="18" t="n"/>
      <c r="S162" s="17" t="n"/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7" t="n"/>
      <c r="I163" s="18" t="n"/>
      <c r="J163" s="20">
        <f>IF(OR(I163="",ExtractDate=""),"",ExtractDate-I163)</f>
        <v/>
      </c>
      <c r="K163" s="20">
        <f>IF(B163="","",IF(J163="","Unknown",IF(J163&gt;DormantDays,"Yes","No")))</f>
        <v/>
      </c>
      <c r="L163" s="17" t="n"/>
      <c r="M163" s="17" t="n"/>
      <c r="N163" s="20">
        <f>IF(OR(M163="",C163=""),"",IF(TRIM(LOWER(M163))=TRIM(LOWER(C163)),"SELF-REVIEW",""))</f>
        <v/>
      </c>
      <c r="O163" s="17" t="n"/>
      <c r="P163" s="17" t="n"/>
      <c r="Q163" s="20">
        <f>IF(O163&lt;&gt;"Keep","",IF(OR(D163="Privileged",D163="Emergency",K163="Yes",L163&lt;&gt;""),IF(P163="","MISSING","ok"),""))</f>
        <v/>
      </c>
      <c r="R163" s="18" t="n"/>
      <c r="S163" s="17" t="n"/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7" t="n"/>
      <c r="I164" s="18" t="n"/>
      <c r="J164" s="20">
        <f>IF(OR(I164="",ExtractDate=""),"",ExtractDate-I164)</f>
        <v/>
      </c>
      <c r="K164" s="20">
        <f>IF(B164="","",IF(J164="","Unknown",IF(J164&gt;DormantDays,"Yes","No")))</f>
        <v/>
      </c>
      <c r="L164" s="17" t="n"/>
      <c r="M164" s="17" t="n"/>
      <c r="N164" s="20">
        <f>IF(OR(M164="",C164=""),"",IF(TRIM(LOWER(M164))=TRIM(LOWER(C164)),"SELF-REVIEW",""))</f>
        <v/>
      </c>
      <c r="O164" s="17" t="n"/>
      <c r="P164" s="17" t="n"/>
      <c r="Q164" s="20">
        <f>IF(O164&lt;&gt;"Keep","",IF(OR(D164="Privileged",D164="Emergency",K164="Yes",L164&lt;&gt;""),IF(P164="","MISSING","ok"),""))</f>
        <v/>
      </c>
      <c r="R164" s="18" t="n"/>
      <c r="S164" s="17" t="n"/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7" t="n"/>
      <c r="I165" s="18" t="n"/>
      <c r="J165" s="20">
        <f>IF(OR(I165="",ExtractDate=""),"",ExtractDate-I165)</f>
        <v/>
      </c>
      <c r="K165" s="20">
        <f>IF(B165="","",IF(J165="","Unknown",IF(J165&gt;DormantDays,"Yes","No")))</f>
        <v/>
      </c>
      <c r="L165" s="17" t="n"/>
      <c r="M165" s="17" t="n"/>
      <c r="N165" s="20">
        <f>IF(OR(M165="",C165=""),"",IF(TRIM(LOWER(M165))=TRIM(LOWER(C165)),"SELF-REVIEW",""))</f>
        <v/>
      </c>
      <c r="O165" s="17" t="n"/>
      <c r="P165" s="17" t="n"/>
      <c r="Q165" s="20">
        <f>IF(O165&lt;&gt;"Keep","",IF(OR(D165="Privileged",D165="Emergency",K165="Yes",L165&lt;&gt;""),IF(P165="","MISSING","ok"),""))</f>
        <v/>
      </c>
      <c r="R165" s="18" t="n"/>
      <c r="S165" s="17" t="n"/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7" t="n"/>
      <c r="I166" s="18" t="n"/>
      <c r="J166" s="20">
        <f>IF(OR(I166="",ExtractDate=""),"",ExtractDate-I166)</f>
        <v/>
      </c>
      <c r="K166" s="20">
        <f>IF(B166="","",IF(J166="","Unknown",IF(J166&gt;DormantDays,"Yes","No")))</f>
        <v/>
      </c>
      <c r="L166" s="17" t="n"/>
      <c r="M166" s="17" t="n"/>
      <c r="N166" s="20">
        <f>IF(OR(M166="",C166=""),"",IF(TRIM(LOWER(M166))=TRIM(LOWER(C166)),"SELF-REVIEW",""))</f>
        <v/>
      </c>
      <c r="O166" s="17" t="n"/>
      <c r="P166" s="17" t="n"/>
      <c r="Q166" s="20">
        <f>IF(O166&lt;&gt;"Keep","",IF(OR(D166="Privileged",D166="Emergency",K166="Yes",L166&lt;&gt;""),IF(P166="","MISSING","ok"),""))</f>
        <v/>
      </c>
      <c r="R166" s="18" t="n"/>
      <c r="S166" s="17" t="n"/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7" t="n"/>
      <c r="I167" s="18" t="n"/>
      <c r="J167" s="20">
        <f>IF(OR(I167="",ExtractDate=""),"",ExtractDate-I167)</f>
        <v/>
      </c>
      <c r="K167" s="20">
        <f>IF(B167="","",IF(J167="","Unknown",IF(J167&gt;DormantDays,"Yes","No")))</f>
        <v/>
      </c>
      <c r="L167" s="17" t="n"/>
      <c r="M167" s="17" t="n"/>
      <c r="N167" s="20">
        <f>IF(OR(M167="",C167=""),"",IF(TRIM(LOWER(M167))=TRIM(LOWER(C167)),"SELF-REVIEW",""))</f>
        <v/>
      </c>
      <c r="O167" s="17" t="n"/>
      <c r="P167" s="17" t="n"/>
      <c r="Q167" s="20">
        <f>IF(O167&lt;&gt;"Keep","",IF(OR(D167="Privileged",D167="Emergency",K167="Yes",L167&lt;&gt;""),IF(P167="","MISSING","ok"),""))</f>
        <v/>
      </c>
      <c r="R167" s="18" t="n"/>
      <c r="S167" s="17" t="n"/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7" t="n"/>
      <c r="I168" s="18" t="n"/>
      <c r="J168" s="20">
        <f>IF(OR(I168="",ExtractDate=""),"",ExtractDate-I168)</f>
        <v/>
      </c>
      <c r="K168" s="20">
        <f>IF(B168="","",IF(J168="","Unknown",IF(J168&gt;DormantDays,"Yes","No")))</f>
        <v/>
      </c>
      <c r="L168" s="17" t="n"/>
      <c r="M168" s="17" t="n"/>
      <c r="N168" s="20">
        <f>IF(OR(M168="",C168=""),"",IF(TRIM(LOWER(M168))=TRIM(LOWER(C168)),"SELF-REVIEW",""))</f>
        <v/>
      </c>
      <c r="O168" s="17" t="n"/>
      <c r="P168" s="17" t="n"/>
      <c r="Q168" s="20">
        <f>IF(O168&lt;&gt;"Keep","",IF(OR(D168="Privileged",D168="Emergency",K168="Yes",L168&lt;&gt;""),IF(P168="","MISSING","ok"),""))</f>
        <v/>
      </c>
      <c r="R168" s="18" t="n"/>
      <c r="S168" s="17" t="n"/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7" t="n"/>
      <c r="I169" s="18" t="n"/>
      <c r="J169" s="20">
        <f>IF(OR(I169="",ExtractDate=""),"",ExtractDate-I169)</f>
        <v/>
      </c>
      <c r="K169" s="20">
        <f>IF(B169="","",IF(J169="","Unknown",IF(J169&gt;DormantDays,"Yes","No")))</f>
        <v/>
      </c>
      <c r="L169" s="17" t="n"/>
      <c r="M169" s="17" t="n"/>
      <c r="N169" s="20">
        <f>IF(OR(M169="",C169=""),"",IF(TRIM(LOWER(M169))=TRIM(LOWER(C169)),"SELF-REVIEW",""))</f>
        <v/>
      </c>
      <c r="O169" s="17" t="n"/>
      <c r="P169" s="17" t="n"/>
      <c r="Q169" s="20">
        <f>IF(O169&lt;&gt;"Keep","",IF(OR(D169="Privileged",D169="Emergency",K169="Yes",L169&lt;&gt;""),IF(P169="","MISSING","ok"),""))</f>
        <v/>
      </c>
      <c r="R169" s="18" t="n"/>
      <c r="S169" s="17" t="n"/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7" t="n"/>
      <c r="I170" s="18" t="n"/>
      <c r="J170" s="20">
        <f>IF(OR(I170="",ExtractDate=""),"",ExtractDate-I170)</f>
        <v/>
      </c>
      <c r="K170" s="20">
        <f>IF(B170="","",IF(J170="","Unknown",IF(J170&gt;DormantDays,"Yes","No")))</f>
        <v/>
      </c>
      <c r="L170" s="17" t="n"/>
      <c r="M170" s="17" t="n"/>
      <c r="N170" s="20">
        <f>IF(OR(M170="",C170=""),"",IF(TRIM(LOWER(M170))=TRIM(LOWER(C170)),"SELF-REVIEW",""))</f>
        <v/>
      </c>
      <c r="O170" s="17" t="n"/>
      <c r="P170" s="17" t="n"/>
      <c r="Q170" s="20">
        <f>IF(O170&lt;&gt;"Keep","",IF(OR(D170="Privileged",D170="Emergency",K170="Yes",L170&lt;&gt;""),IF(P170="","MISSING","ok"),""))</f>
        <v/>
      </c>
      <c r="R170" s="18" t="n"/>
      <c r="S170" s="17" t="n"/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7" t="n"/>
      <c r="I171" s="18" t="n"/>
      <c r="J171" s="20">
        <f>IF(OR(I171="",ExtractDate=""),"",ExtractDate-I171)</f>
        <v/>
      </c>
      <c r="K171" s="20">
        <f>IF(B171="","",IF(J171="","Unknown",IF(J171&gt;DormantDays,"Yes","No")))</f>
        <v/>
      </c>
      <c r="L171" s="17" t="n"/>
      <c r="M171" s="17" t="n"/>
      <c r="N171" s="20">
        <f>IF(OR(M171="",C171=""),"",IF(TRIM(LOWER(M171))=TRIM(LOWER(C171)),"SELF-REVIEW",""))</f>
        <v/>
      </c>
      <c r="O171" s="17" t="n"/>
      <c r="P171" s="17" t="n"/>
      <c r="Q171" s="20">
        <f>IF(O171&lt;&gt;"Keep","",IF(OR(D171="Privileged",D171="Emergency",K171="Yes",L171&lt;&gt;""),IF(P171="","MISSING","ok"),""))</f>
        <v/>
      </c>
      <c r="R171" s="18" t="n"/>
      <c r="S171" s="17" t="n"/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7" t="n"/>
      <c r="I172" s="18" t="n"/>
      <c r="J172" s="20">
        <f>IF(OR(I172="",ExtractDate=""),"",ExtractDate-I172)</f>
        <v/>
      </c>
      <c r="K172" s="20">
        <f>IF(B172="","",IF(J172="","Unknown",IF(J172&gt;DormantDays,"Yes","No")))</f>
        <v/>
      </c>
      <c r="L172" s="17" t="n"/>
      <c r="M172" s="17" t="n"/>
      <c r="N172" s="20">
        <f>IF(OR(M172="",C172=""),"",IF(TRIM(LOWER(M172))=TRIM(LOWER(C172)),"SELF-REVIEW",""))</f>
        <v/>
      </c>
      <c r="O172" s="17" t="n"/>
      <c r="P172" s="17" t="n"/>
      <c r="Q172" s="20">
        <f>IF(O172&lt;&gt;"Keep","",IF(OR(D172="Privileged",D172="Emergency",K172="Yes",L172&lt;&gt;""),IF(P172="","MISSING","ok"),""))</f>
        <v/>
      </c>
      <c r="R172" s="18" t="n"/>
      <c r="S172" s="17" t="n"/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7" t="n"/>
      <c r="I173" s="18" t="n"/>
      <c r="J173" s="20">
        <f>IF(OR(I173="",ExtractDate=""),"",ExtractDate-I173)</f>
        <v/>
      </c>
      <c r="K173" s="20">
        <f>IF(B173="","",IF(J173="","Unknown",IF(J173&gt;DormantDays,"Yes","No")))</f>
        <v/>
      </c>
      <c r="L173" s="17" t="n"/>
      <c r="M173" s="17" t="n"/>
      <c r="N173" s="20">
        <f>IF(OR(M173="",C173=""),"",IF(TRIM(LOWER(M173))=TRIM(LOWER(C173)),"SELF-REVIEW",""))</f>
        <v/>
      </c>
      <c r="O173" s="17" t="n"/>
      <c r="P173" s="17" t="n"/>
      <c r="Q173" s="20">
        <f>IF(O173&lt;&gt;"Keep","",IF(OR(D173="Privileged",D173="Emergency",K173="Yes",L173&lt;&gt;""),IF(P173="","MISSING","ok"),""))</f>
        <v/>
      </c>
      <c r="R173" s="18" t="n"/>
      <c r="S173" s="17" t="n"/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7" t="n"/>
      <c r="I174" s="18" t="n"/>
      <c r="J174" s="20">
        <f>IF(OR(I174="",ExtractDate=""),"",ExtractDate-I174)</f>
        <v/>
      </c>
      <c r="K174" s="20">
        <f>IF(B174="","",IF(J174="","Unknown",IF(J174&gt;DormantDays,"Yes","No")))</f>
        <v/>
      </c>
      <c r="L174" s="17" t="n"/>
      <c r="M174" s="17" t="n"/>
      <c r="N174" s="20">
        <f>IF(OR(M174="",C174=""),"",IF(TRIM(LOWER(M174))=TRIM(LOWER(C174)),"SELF-REVIEW",""))</f>
        <v/>
      </c>
      <c r="O174" s="17" t="n"/>
      <c r="P174" s="17" t="n"/>
      <c r="Q174" s="20">
        <f>IF(O174&lt;&gt;"Keep","",IF(OR(D174="Privileged",D174="Emergency",K174="Yes",L174&lt;&gt;""),IF(P174="","MISSING","ok"),""))</f>
        <v/>
      </c>
      <c r="R174" s="18" t="n"/>
      <c r="S174" s="17" t="n"/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7" t="n"/>
      <c r="I175" s="18" t="n"/>
      <c r="J175" s="20">
        <f>IF(OR(I175="",ExtractDate=""),"",ExtractDate-I175)</f>
        <v/>
      </c>
      <c r="K175" s="20">
        <f>IF(B175="","",IF(J175="","Unknown",IF(J175&gt;DormantDays,"Yes","No")))</f>
        <v/>
      </c>
      <c r="L175" s="17" t="n"/>
      <c r="M175" s="17" t="n"/>
      <c r="N175" s="20">
        <f>IF(OR(M175="",C175=""),"",IF(TRIM(LOWER(M175))=TRIM(LOWER(C175)),"SELF-REVIEW",""))</f>
        <v/>
      </c>
      <c r="O175" s="17" t="n"/>
      <c r="P175" s="17" t="n"/>
      <c r="Q175" s="20">
        <f>IF(O175&lt;&gt;"Keep","",IF(OR(D175="Privileged",D175="Emergency",K175="Yes",L175&lt;&gt;""),IF(P175="","MISSING","ok"),""))</f>
        <v/>
      </c>
      <c r="R175" s="18" t="n"/>
      <c r="S175" s="17" t="n"/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7" t="n"/>
      <c r="I176" s="18" t="n"/>
      <c r="J176" s="20">
        <f>IF(OR(I176="",ExtractDate=""),"",ExtractDate-I176)</f>
        <v/>
      </c>
      <c r="K176" s="20">
        <f>IF(B176="","",IF(J176="","Unknown",IF(J176&gt;DormantDays,"Yes","No")))</f>
        <v/>
      </c>
      <c r="L176" s="17" t="n"/>
      <c r="M176" s="17" t="n"/>
      <c r="N176" s="20">
        <f>IF(OR(M176="",C176=""),"",IF(TRIM(LOWER(M176))=TRIM(LOWER(C176)),"SELF-REVIEW",""))</f>
        <v/>
      </c>
      <c r="O176" s="17" t="n"/>
      <c r="P176" s="17" t="n"/>
      <c r="Q176" s="20">
        <f>IF(O176&lt;&gt;"Keep","",IF(OR(D176="Privileged",D176="Emergency",K176="Yes",L176&lt;&gt;""),IF(P176="","MISSING","ok"),""))</f>
        <v/>
      </c>
      <c r="R176" s="18" t="n"/>
      <c r="S176" s="17" t="n"/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7" t="n"/>
      <c r="I177" s="18" t="n"/>
      <c r="J177" s="20">
        <f>IF(OR(I177="",ExtractDate=""),"",ExtractDate-I177)</f>
        <v/>
      </c>
      <c r="K177" s="20">
        <f>IF(B177="","",IF(J177="","Unknown",IF(J177&gt;DormantDays,"Yes","No")))</f>
        <v/>
      </c>
      <c r="L177" s="17" t="n"/>
      <c r="M177" s="17" t="n"/>
      <c r="N177" s="20">
        <f>IF(OR(M177="",C177=""),"",IF(TRIM(LOWER(M177))=TRIM(LOWER(C177)),"SELF-REVIEW",""))</f>
        <v/>
      </c>
      <c r="O177" s="17" t="n"/>
      <c r="P177" s="17" t="n"/>
      <c r="Q177" s="20">
        <f>IF(O177&lt;&gt;"Keep","",IF(OR(D177="Privileged",D177="Emergency",K177="Yes",L177&lt;&gt;""),IF(P177="","MISSING","ok"),""))</f>
        <v/>
      </c>
      <c r="R177" s="18" t="n"/>
      <c r="S177" s="17" t="n"/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7" t="n"/>
      <c r="I178" s="18" t="n"/>
      <c r="J178" s="20">
        <f>IF(OR(I178="",ExtractDate=""),"",ExtractDate-I178)</f>
        <v/>
      </c>
      <c r="K178" s="20">
        <f>IF(B178="","",IF(J178="","Unknown",IF(J178&gt;DormantDays,"Yes","No")))</f>
        <v/>
      </c>
      <c r="L178" s="17" t="n"/>
      <c r="M178" s="17" t="n"/>
      <c r="N178" s="20">
        <f>IF(OR(M178="",C178=""),"",IF(TRIM(LOWER(M178))=TRIM(LOWER(C178)),"SELF-REVIEW",""))</f>
        <v/>
      </c>
      <c r="O178" s="17" t="n"/>
      <c r="P178" s="17" t="n"/>
      <c r="Q178" s="20">
        <f>IF(O178&lt;&gt;"Keep","",IF(OR(D178="Privileged",D178="Emergency",K178="Yes",L178&lt;&gt;""),IF(P178="","MISSING","ok"),""))</f>
        <v/>
      </c>
      <c r="R178" s="18" t="n"/>
      <c r="S178" s="17" t="n"/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7" t="n"/>
      <c r="I179" s="18" t="n"/>
      <c r="J179" s="20">
        <f>IF(OR(I179="",ExtractDate=""),"",ExtractDate-I179)</f>
        <v/>
      </c>
      <c r="K179" s="20">
        <f>IF(B179="","",IF(J179="","Unknown",IF(J179&gt;DormantDays,"Yes","No")))</f>
        <v/>
      </c>
      <c r="L179" s="17" t="n"/>
      <c r="M179" s="17" t="n"/>
      <c r="N179" s="20">
        <f>IF(OR(M179="",C179=""),"",IF(TRIM(LOWER(M179))=TRIM(LOWER(C179)),"SELF-REVIEW",""))</f>
        <v/>
      </c>
      <c r="O179" s="17" t="n"/>
      <c r="P179" s="17" t="n"/>
      <c r="Q179" s="20">
        <f>IF(O179&lt;&gt;"Keep","",IF(OR(D179="Privileged",D179="Emergency",K179="Yes",L179&lt;&gt;""),IF(P179="","MISSING","ok"),""))</f>
        <v/>
      </c>
      <c r="R179" s="18" t="n"/>
      <c r="S179" s="17" t="n"/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7" t="n"/>
      <c r="I180" s="18" t="n"/>
      <c r="J180" s="20">
        <f>IF(OR(I180="",ExtractDate=""),"",ExtractDate-I180)</f>
        <v/>
      </c>
      <c r="K180" s="20">
        <f>IF(B180="","",IF(J180="","Unknown",IF(J180&gt;DormantDays,"Yes","No")))</f>
        <v/>
      </c>
      <c r="L180" s="17" t="n"/>
      <c r="M180" s="17" t="n"/>
      <c r="N180" s="20">
        <f>IF(OR(M180="",C180=""),"",IF(TRIM(LOWER(M180))=TRIM(LOWER(C180)),"SELF-REVIEW",""))</f>
        <v/>
      </c>
      <c r="O180" s="17" t="n"/>
      <c r="P180" s="17" t="n"/>
      <c r="Q180" s="20">
        <f>IF(O180&lt;&gt;"Keep","",IF(OR(D180="Privileged",D180="Emergency",K180="Yes",L180&lt;&gt;""),IF(P180="","MISSING","ok"),""))</f>
        <v/>
      </c>
      <c r="R180" s="18" t="n"/>
      <c r="S180" s="17" t="n"/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7" t="n"/>
      <c r="I181" s="18" t="n"/>
      <c r="J181" s="20">
        <f>IF(OR(I181="",ExtractDate=""),"",ExtractDate-I181)</f>
        <v/>
      </c>
      <c r="K181" s="20">
        <f>IF(B181="","",IF(J181="","Unknown",IF(J181&gt;DormantDays,"Yes","No")))</f>
        <v/>
      </c>
      <c r="L181" s="17" t="n"/>
      <c r="M181" s="17" t="n"/>
      <c r="N181" s="20">
        <f>IF(OR(M181="",C181=""),"",IF(TRIM(LOWER(M181))=TRIM(LOWER(C181)),"SELF-REVIEW",""))</f>
        <v/>
      </c>
      <c r="O181" s="17" t="n"/>
      <c r="P181" s="17" t="n"/>
      <c r="Q181" s="20">
        <f>IF(O181&lt;&gt;"Keep","",IF(OR(D181="Privileged",D181="Emergency",K181="Yes",L181&lt;&gt;""),IF(P181="","MISSING","ok"),""))</f>
        <v/>
      </c>
      <c r="R181" s="18" t="n"/>
      <c r="S181" s="17" t="n"/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7" t="n"/>
      <c r="I182" s="18" t="n"/>
      <c r="J182" s="20">
        <f>IF(OR(I182="",ExtractDate=""),"",ExtractDate-I182)</f>
        <v/>
      </c>
      <c r="K182" s="20">
        <f>IF(B182="","",IF(J182="","Unknown",IF(J182&gt;DormantDays,"Yes","No")))</f>
        <v/>
      </c>
      <c r="L182" s="17" t="n"/>
      <c r="M182" s="17" t="n"/>
      <c r="N182" s="20">
        <f>IF(OR(M182="",C182=""),"",IF(TRIM(LOWER(M182))=TRIM(LOWER(C182)),"SELF-REVIEW",""))</f>
        <v/>
      </c>
      <c r="O182" s="17" t="n"/>
      <c r="P182" s="17" t="n"/>
      <c r="Q182" s="20">
        <f>IF(O182&lt;&gt;"Keep","",IF(OR(D182="Privileged",D182="Emergency",K182="Yes",L182&lt;&gt;""),IF(P182="","MISSING","ok"),""))</f>
        <v/>
      </c>
      <c r="R182" s="18" t="n"/>
      <c r="S182" s="17" t="n"/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7" t="n"/>
      <c r="I183" s="18" t="n"/>
      <c r="J183" s="20">
        <f>IF(OR(I183="",ExtractDate=""),"",ExtractDate-I183)</f>
        <v/>
      </c>
      <c r="K183" s="20">
        <f>IF(B183="","",IF(J183="","Unknown",IF(J183&gt;DormantDays,"Yes","No")))</f>
        <v/>
      </c>
      <c r="L183" s="17" t="n"/>
      <c r="M183" s="17" t="n"/>
      <c r="N183" s="20">
        <f>IF(OR(M183="",C183=""),"",IF(TRIM(LOWER(M183))=TRIM(LOWER(C183)),"SELF-REVIEW",""))</f>
        <v/>
      </c>
      <c r="O183" s="17" t="n"/>
      <c r="P183" s="17" t="n"/>
      <c r="Q183" s="20">
        <f>IF(O183&lt;&gt;"Keep","",IF(OR(D183="Privileged",D183="Emergency",K183="Yes",L183&lt;&gt;""),IF(P183="","MISSING","ok"),""))</f>
        <v/>
      </c>
      <c r="R183" s="18" t="n"/>
      <c r="S183" s="17" t="n"/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7" t="n"/>
      <c r="I184" s="18" t="n"/>
      <c r="J184" s="20">
        <f>IF(OR(I184="",ExtractDate=""),"",ExtractDate-I184)</f>
        <v/>
      </c>
      <c r="K184" s="20">
        <f>IF(B184="","",IF(J184="","Unknown",IF(J184&gt;DormantDays,"Yes","No")))</f>
        <v/>
      </c>
      <c r="L184" s="17" t="n"/>
      <c r="M184" s="17" t="n"/>
      <c r="N184" s="20">
        <f>IF(OR(M184="",C184=""),"",IF(TRIM(LOWER(M184))=TRIM(LOWER(C184)),"SELF-REVIEW",""))</f>
        <v/>
      </c>
      <c r="O184" s="17" t="n"/>
      <c r="P184" s="17" t="n"/>
      <c r="Q184" s="20">
        <f>IF(O184&lt;&gt;"Keep","",IF(OR(D184="Privileged",D184="Emergency",K184="Yes",L184&lt;&gt;""),IF(P184="","MISSING","ok"),""))</f>
        <v/>
      </c>
      <c r="R184" s="18" t="n"/>
      <c r="S184" s="17" t="n"/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7" t="n"/>
      <c r="I185" s="18" t="n"/>
      <c r="J185" s="20">
        <f>IF(OR(I185="",ExtractDate=""),"",ExtractDate-I185)</f>
        <v/>
      </c>
      <c r="K185" s="20">
        <f>IF(B185="","",IF(J185="","Unknown",IF(J185&gt;DormantDays,"Yes","No")))</f>
        <v/>
      </c>
      <c r="L185" s="17" t="n"/>
      <c r="M185" s="17" t="n"/>
      <c r="N185" s="20">
        <f>IF(OR(M185="",C185=""),"",IF(TRIM(LOWER(M185))=TRIM(LOWER(C185)),"SELF-REVIEW",""))</f>
        <v/>
      </c>
      <c r="O185" s="17" t="n"/>
      <c r="P185" s="17" t="n"/>
      <c r="Q185" s="20">
        <f>IF(O185&lt;&gt;"Keep","",IF(OR(D185="Privileged",D185="Emergency",K185="Yes",L185&lt;&gt;""),IF(P185="","MISSING","ok"),""))</f>
        <v/>
      </c>
      <c r="R185" s="18" t="n"/>
      <c r="S185" s="17" t="n"/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7" t="n"/>
      <c r="I186" s="18" t="n"/>
      <c r="J186" s="20">
        <f>IF(OR(I186="",ExtractDate=""),"",ExtractDate-I186)</f>
        <v/>
      </c>
      <c r="K186" s="20">
        <f>IF(B186="","",IF(J186="","Unknown",IF(J186&gt;DormantDays,"Yes","No")))</f>
        <v/>
      </c>
      <c r="L186" s="17" t="n"/>
      <c r="M186" s="17" t="n"/>
      <c r="N186" s="20">
        <f>IF(OR(M186="",C186=""),"",IF(TRIM(LOWER(M186))=TRIM(LOWER(C186)),"SELF-REVIEW",""))</f>
        <v/>
      </c>
      <c r="O186" s="17" t="n"/>
      <c r="P186" s="17" t="n"/>
      <c r="Q186" s="20">
        <f>IF(O186&lt;&gt;"Keep","",IF(OR(D186="Privileged",D186="Emergency",K186="Yes",L186&lt;&gt;""),IF(P186="","MISSING","ok"),""))</f>
        <v/>
      </c>
      <c r="R186" s="18" t="n"/>
      <c r="S186" s="17" t="n"/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7" t="n"/>
      <c r="I187" s="18" t="n"/>
      <c r="J187" s="20">
        <f>IF(OR(I187="",ExtractDate=""),"",ExtractDate-I187)</f>
        <v/>
      </c>
      <c r="K187" s="20">
        <f>IF(B187="","",IF(J187="","Unknown",IF(J187&gt;DormantDays,"Yes","No")))</f>
        <v/>
      </c>
      <c r="L187" s="17" t="n"/>
      <c r="M187" s="17" t="n"/>
      <c r="N187" s="20">
        <f>IF(OR(M187="",C187=""),"",IF(TRIM(LOWER(M187))=TRIM(LOWER(C187)),"SELF-REVIEW",""))</f>
        <v/>
      </c>
      <c r="O187" s="17" t="n"/>
      <c r="P187" s="17" t="n"/>
      <c r="Q187" s="20">
        <f>IF(O187&lt;&gt;"Keep","",IF(OR(D187="Privileged",D187="Emergency",K187="Yes",L187&lt;&gt;""),IF(P187="","MISSING","ok"),""))</f>
        <v/>
      </c>
      <c r="R187" s="18" t="n"/>
      <c r="S187" s="17" t="n"/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7" t="n"/>
      <c r="I188" s="18" t="n"/>
      <c r="J188" s="20">
        <f>IF(OR(I188="",ExtractDate=""),"",ExtractDate-I188)</f>
        <v/>
      </c>
      <c r="K188" s="20">
        <f>IF(B188="","",IF(J188="","Unknown",IF(J188&gt;DormantDays,"Yes","No")))</f>
        <v/>
      </c>
      <c r="L188" s="17" t="n"/>
      <c r="M188" s="17" t="n"/>
      <c r="N188" s="20">
        <f>IF(OR(M188="",C188=""),"",IF(TRIM(LOWER(M188))=TRIM(LOWER(C188)),"SELF-REVIEW",""))</f>
        <v/>
      </c>
      <c r="O188" s="17" t="n"/>
      <c r="P188" s="17" t="n"/>
      <c r="Q188" s="20">
        <f>IF(O188&lt;&gt;"Keep","",IF(OR(D188="Privileged",D188="Emergency",K188="Yes",L188&lt;&gt;""),IF(P188="","MISSING","ok"),""))</f>
        <v/>
      </c>
      <c r="R188" s="18" t="n"/>
      <c r="S188" s="17" t="n"/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7" t="n"/>
      <c r="I189" s="18" t="n"/>
      <c r="J189" s="20">
        <f>IF(OR(I189="",ExtractDate=""),"",ExtractDate-I189)</f>
        <v/>
      </c>
      <c r="K189" s="20">
        <f>IF(B189="","",IF(J189="","Unknown",IF(J189&gt;DormantDays,"Yes","No")))</f>
        <v/>
      </c>
      <c r="L189" s="17" t="n"/>
      <c r="M189" s="17" t="n"/>
      <c r="N189" s="20">
        <f>IF(OR(M189="",C189=""),"",IF(TRIM(LOWER(M189))=TRIM(LOWER(C189)),"SELF-REVIEW",""))</f>
        <v/>
      </c>
      <c r="O189" s="17" t="n"/>
      <c r="P189" s="17" t="n"/>
      <c r="Q189" s="20">
        <f>IF(O189&lt;&gt;"Keep","",IF(OR(D189="Privileged",D189="Emergency",K189="Yes",L189&lt;&gt;""),IF(P189="","MISSING","ok"),""))</f>
        <v/>
      </c>
      <c r="R189" s="18" t="n"/>
      <c r="S189" s="17" t="n"/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7" t="n"/>
      <c r="I190" s="18" t="n"/>
      <c r="J190" s="20">
        <f>IF(OR(I190="",ExtractDate=""),"",ExtractDate-I190)</f>
        <v/>
      </c>
      <c r="K190" s="20">
        <f>IF(B190="","",IF(J190="","Unknown",IF(J190&gt;DormantDays,"Yes","No")))</f>
        <v/>
      </c>
      <c r="L190" s="17" t="n"/>
      <c r="M190" s="17" t="n"/>
      <c r="N190" s="20">
        <f>IF(OR(M190="",C190=""),"",IF(TRIM(LOWER(M190))=TRIM(LOWER(C190)),"SELF-REVIEW",""))</f>
        <v/>
      </c>
      <c r="O190" s="17" t="n"/>
      <c r="P190" s="17" t="n"/>
      <c r="Q190" s="20">
        <f>IF(O190&lt;&gt;"Keep","",IF(OR(D190="Privileged",D190="Emergency",K190="Yes",L190&lt;&gt;""),IF(P190="","MISSING","ok"),""))</f>
        <v/>
      </c>
      <c r="R190" s="18" t="n"/>
      <c r="S190" s="17" t="n"/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7" t="n"/>
      <c r="I191" s="18" t="n"/>
      <c r="J191" s="20">
        <f>IF(OR(I191="",ExtractDate=""),"",ExtractDate-I191)</f>
        <v/>
      </c>
      <c r="K191" s="20">
        <f>IF(B191="","",IF(J191="","Unknown",IF(J191&gt;DormantDays,"Yes","No")))</f>
        <v/>
      </c>
      <c r="L191" s="17" t="n"/>
      <c r="M191" s="17" t="n"/>
      <c r="N191" s="20">
        <f>IF(OR(M191="",C191=""),"",IF(TRIM(LOWER(M191))=TRIM(LOWER(C191)),"SELF-REVIEW",""))</f>
        <v/>
      </c>
      <c r="O191" s="17" t="n"/>
      <c r="P191" s="17" t="n"/>
      <c r="Q191" s="20">
        <f>IF(O191&lt;&gt;"Keep","",IF(OR(D191="Privileged",D191="Emergency",K191="Yes",L191&lt;&gt;""),IF(P191="","MISSING","ok"),""))</f>
        <v/>
      </c>
      <c r="R191" s="18" t="n"/>
      <c r="S191" s="17" t="n"/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7" t="n"/>
      <c r="I192" s="18" t="n"/>
      <c r="J192" s="20">
        <f>IF(OR(I192="",ExtractDate=""),"",ExtractDate-I192)</f>
        <v/>
      </c>
      <c r="K192" s="20">
        <f>IF(B192="","",IF(J192="","Unknown",IF(J192&gt;DormantDays,"Yes","No")))</f>
        <v/>
      </c>
      <c r="L192" s="17" t="n"/>
      <c r="M192" s="17" t="n"/>
      <c r="N192" s="20">
        <f>IF(OR(M192="",C192=""),"",IF(TRIM(LOWER(M192))=TRIM(LOWER(C192)),"SELF-REVIEW",""))</f>
        <v/>
      </c>
      <c r="O192" s="17" t="n"/>
      <c r="P192" s="17" t="n"/>
      <c r="Q192" s="20">
        <f>IF(O192&lt;&gt;"Keep","",IF(OR(D192="Privileged",D192="Emergency",K192="Yes",L192&lt;&gt;""),IF(P192="","MISSING","ok"),""))</f>
        <v/>
      </c>
      <c r="R192" s="18" t="n"/>
      <c r="S192" s="17" t="n"/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7" t="n"/>
      <c r="I193" s="18" t="n"/>
      <c r="J193" s="20">
        <f>IF(OR(I193="",ExtractDate=""),"",ExtractDate-I193)</f>
        <v/>
      </c>
      <c r="K193" s="20">
        <f>IF(B193="","",IF(J193="","Unknown",IF(J193&gt;DormantDays,"Yes","No")))</f>
        <v/>
      </c>
      <c r="L193" s="17" t="n"/>
      <c r="M193" s="17" t="n"/>
      <c r="N193" s="20">
        <f>IF(OR(M193="",C193=""),"",IF(TRIM(LOWER(M193))=TRIM(LOWER(C193)),"SELF-REVIEW",""))</f>
        <v/>
      </c>
      <c r="O193" s="17" t="n"/>
      <c r="P193" s="17" t="n"/>
      <c r="Q193" s="20">
        <f>IF(O193&lt;&gt;"Keep","",IF(OR(D193="Privileged",D193="Emergency",K193="Yes",L193&lt;&gt;""),IF(P193="","MISSING","ok"),""))</f>
        <v/>
      </c>
      <c r="R193" s="18" t="n"/>
      <c r="S193" s="17" t="n"/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7" t="n"/>
      <c r="I194" s="18" t="n"/>
      <c r="J194" s="20">
        <f>IF(OR(I194="",ExtractDate=""),"",ExtractDate-I194)</f>
        <v/>
      </c>
      <c r="K194" s="20">
        <f>IF(B194="","",IF(J194="","Unknown",IF(J194&gt;DormantDays,"Yes","No")))</f>
        <v/>
      </c>
      <c r="L194" s="17" t="n"/>
      <c r="M194" s="17" t="n"/>
      <c r="N194" s="20">
        <f>IF(OR(M194="",C194=""),"",IF(TRIM(LOWER(M194))=TRIM(LOWER(C194)),"SELF-REVIEW",""))</f>
        <v/>
      </c>
      <c r="O194" s="17" t="n"/>
      <c r="P194" s="17" t="n"/>
      <c r="Q194" s="20">
        <f>IF(O194&lt;&gt;"Keep","",IF(OR(D194="Privileged",D194="Emergency",K194="Yes",L194&lt;&gt;""),IF(P194="","MISSING","ok"),""))</f>
        <v/>
      </c>
      <c r="R194" s="18" t="n"/>
      <c r="S194" s="17" t="n"/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7" t="n"/>
      <c r="I195" s="18" t="n"/>
      <c r="J195" s="20">
        <f>IF(OR(I195="",ExtractDate=""),"",ExtractDate-I195)</f>
        <v/>
      </c>
      <c r="K195" s="20">
        <f>IF(B195="","",IF(J195="","Unknown",IF(J195&gt;DormantDays,"Yes","No")))</f>
        <v/>
      </c>
      <c r="L195" s="17" t="n"/>
      <c r="M195" s="17" t="n"/>
      <c r="N195" s="20">
        <f>IF(OR(M195="",C195=""),"",IF(TRIM(LOWER(M195))=TRIM(LOWER(C195)),"SELF-REVIEW",""))</f>
        <v/>
      </c>
      <c r="O195" s="17" t="n"/>
      <c r="P195" s="17" t="n"/>
      <c r="Q195" s="20">
        <f>IF(O195&lt;&gt;"Keep","",IF(OR(D195="Privileged",D195="Emergency",K195="Yes",L195&lt;&gt;""),IF(P195="","MISSING","ok"),""))</f>
        <v/>
      </c>
      <c r="R195" s="18" t="n"/>
      <c r="S195" s="17" t="n"/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7" t="n"/>
      <c r="I196" s="18" t="n"/>
      <c r="J196" s="20">
        <f>IF(OR(I196="",ExtractDate=""),"",ExtractDate-I196)</f>
        <v/>
      </c>
      <c r="K196" s="20">
        <f>IF(B196="","",IF(J196="","Unknown",IF(J196&gt;DormantDays,"Yes","No")))</f>
        <v/>
      </c>
      <c r="L196" s="17" t="n"/>
      <c r="M196" s="17" t="n"/>
      <c r="N196" s="20">
        <f>IF(OR(M196="",C196=""),"",IF(TRIM(LOWER(M196))=TRIM(LOWER(C196)),"SELF-REVIEW",""))</f>
        <v/>
      </c>
      <c r="O196" s="17" t="n"/>
      <c r="P196" s="17" t="n"/>
      <c r="Q196" s="20">
        <f>IF(O196&lt;&gt;"Keep","",IF(OR(D196="Privileged",D196="Emergency",K196="Yes",L196&lt;&gt;""),IF(P196="","MISSING","ok"),""))</f>
        <v/>
      </c>
      <c r="R196" s="18" t="n"/>
      <c r="S196" s="17" t="n"/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7" t="n"/>
      <c r="I197" s="18" t="n"/>
      <c r="J197" s="20">
        <f>IF(OR(I197="",ExtractDate=""),"",ExtractDate-I197)</f>
        <v/>
      </c>
      <c r="K197" s="20">
        <f>IF(B197="","",IF(J197="","Unknown",IF(J197&gt;DormantDays,"Yes","No")))</f>
        <v/>
      </c>
      <c r="L197" s="17" t="n"/>
      <c r="M197" s="17" t="n"/>
      <c r="N197" s="20">
        <f>IF(OR(M197="",C197=""),"",IF(TRIM(LOWER(M197))=TRIM(LOWER(C197)),"SELF-REVIEW",""))</f>
        <v/>
      </c>
      <c r="O197" s="17" t="n"/>
      <c r="P197" s="17" t="n"/>
      <c r="Q197" s="20">
        <f>IF(O197&lt;&gt;"Keep","",IF(OR(D197="Privileged",D197="Emergency",K197="Yes",L197&lt;&gt;""),IF(P197="","MISSING","ok"),""))</f>
        <v/>
      </c>
      <c r="R197" s="18" t="n"/>
      <c r="S197" s="17" t="n"/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7" t="n"/>
      <c r="I198" s="18" t="n"/>
      <c r="J198" s="20">
        <f>IF(OR(I198="",ExtractDate=""),"",ExtractDate-I198)</f>
        <v/>
      </c>
      <c r="K198" s="20">
        <f>IF(B198="","",IF(J198="","Unknown",IF(J198&gt;DormantDays,"Yes","No")))</f>
        <v/>
      </c>
      <c r="L198" s="17" t="n"/>
      <c r="M198" s="17" t="n"/>
      <c r="N198" s="20">
        <f>IF(OR(M198="",C198=""),"",IF(TRIM(LOWER(M198))=TRIM(LOWER(C198)),"SELF-REVIEW",""))</f>
        <v/>
      </c>
      <c r="O198" s="17" t="n"/>
      <c r="P198" s="17" t="n"/>
      <c r="Q198" s="20">
        <f>IF(O198&lt;&gt;"Keep","",IF(OR(D198="Privileged",D198="Emergency",K198="Yes",L198&lt;&gt;""),IF(P198="","MISSING","ok"),""))</f>
        <v/>
      </c>
      <c r="R198" s="18" t="n"/>
      <c r="S198" s="17" t="n"/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7" t="n"/>
      <c r="I199" s="18" t="n"/>
      <c r="J199" s="20">
        <f>IF(OR(I199="",ExtractDate=""),"",ExtractDate-I199)</f>
        <v/>
      </c>
      <c r="K199" s="20">
        <f>IF(B199="","",IF(J199="","Unknown",IF(J199&gt;DormantDays,"Yes","No")))</f>
        <v/>
      </c>
      <c r="L199" s="17" t="n"/>
      <c r="M199" s="17" t="n"/>
      <c r="N199" s="20">
        <f>IF(OR(M199="",C199=""),"",IF(TRIM(LOWER(M199))=TRIM(LOWER(C199)),"SELF-REVIEW",""))</f>
        <v/>
      </c>
      <c r="O199" s="17" t="n"/>
      <c r="P199" s="17" t="n"/>
      <c r="Q199" s="20">
        <f>IF(O199&lt;&gt;"Keep","",IF(OR(D199="Privileged",D199="Emergency",K199="Yes",L199&lt;&gt;""),IF(P199="","MISSING","ok"),""))</f>
        <v/>
      </c>
      <c r="R199" s="18" t="n"/>
      <c r="S199" s="17" t="n"/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7" t="n"/>
      <c r="I200" s="18" t="n"/>
      <c r="J200" s="20">
        <f>IF(OR(I200="",ExtractDate=""),"",ExtractDate-I200)</f>
        <v/>
      </c>
      <c r="K200" s="20">
        <f>IF(B200="","",IF(J200="","Unknown",IF(J200&gt;DormantDays,"Yes","No")))</f>
        <v/>
      </c>
      <c r="L200" s="17" t="n"/>
      <c r="M200" s="17" t="n"/>
      <c r="N200" s="20">
        <f>IF(OR(M200="",C200=""),"",IF(TRIM(LOWER(M200))=TRIM(LOWER(C200)),"SELF-REVIEW",""))</f>
        <v/>
      </c>
      <c r="O200" s="17" t="n"/>
      <c r="P200" s="17" t="n"/>
      <c r="Q200" s="20">
        <f>IF(O200&lt;&gt;"Keep","",IF(OR(D200="Privileged",D200="Emergency",K200="Yes",L200&lt;&gt;""),IF(P200="","MISSING","ok"),""))</f>
        <v/>
      </c>
      <c r="R200" s="18" t="n"/>
      <c r="S200" s="17" t="n"/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7" t="n"/>
      <c r="I201" s="18" t="n"/>
      <c r="J201" s="20">
        <f>IF(OR(I201="",ExtractDate=""),"",ExtractDate-I201)</f>
        <v/>
      </c>
      <c r="K201" s="20">
        <f>IF(B201="","",IF(J201="","Unknown",IF(J201&gt;DormantDays,"Yes","No")))</f>
        <v/>
      </c>
      <c r="L201" s="17" t="n"/>
      <c r="M201" s="17" t="n"/>
      <c r="N201" s="20">
        <f>IF(OR(M201="",C201=""),"",IF(TRIM(LOWER(M201))=TRIM(LOWER(C201)),"SELF-REVIEW",""))</f>
        <v/>
      </c>
      <c r="O201" s="17" t="n"/>
      <c r="P201" s="17" t="n"/>
      <c r="Q201" s="20">
        <f>IF(O201&lt;&gt;"Keep","",IF(OR(D201="Privileged",D201="Emergency",K201="Yes",L201&lt;&gt;""),IF(P201="","MISSING","ok"),""))</f>
        <v/>
      </c>
      <c r="R201" s="18" t="n"/>
      <c r="S201" s="17" t="n"/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7" t="n"/>
      <c r="I202" s="18" t="n"/>
      <c r="J202" s="20">
        <f>IF(OR(I202="",ExtractDate=""),"",ExtractDate-I202)</f>
        <v/>
      </c>
      <c r="K202" s="20">
        <f>IF(B202="","",IF(J202="","Unknown",IF(J202&gt;DormantDays,"Yes","No")))</f>
        <v/>
      </c>
      <c r="L202" s="17" t="n"/>
      <c r="M202" s="17" t="n"/>
      <c r="N202" s="20">
        <f>IF(OR(M202="",C202=""),"",IF(TRIM(LOWER(M202))=TRIM(LOWER(C202)),"SELF-REVIEW",""))</f>
        <v/>
      </c>
      <c r="O202" s="17" t="n"/>
      <c r="P202" s="17" t="n"/>
      <c r="Q202" s="20">
        <f>IF(O202&lt;&gt;"Keep","",IF(OR(D202="Privileged",D202="Emergency",K202="Yes",L202&lt;&gt;""),IF(P202="","MISSING","ok"),""))</f>
        <v/>
      </c>
      <c r="R202" s="18" t="n"/>
      <c r="S202" s="17" t="n"/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7" t="n"/>
      <c r="I203" s="18" t="n"/>
      <c r="J203" s="20">
        <f>IF(OR(I203="",ExtractDate=""),"",ExtractDate-I203)</f>
        <v/>
      </c>
      <c r="K203" s="20">
        <f>IF(B203="","",IF(J203="","Unknown",IF(J203&gt;DormantDays,"Yes","No")))</f>
        <v/>
      </c>
      <c r="L203" s="17" t="n"/>
      <c r="M203" s="17" t="n"/>
      <c r="N203" s="20">
        <f>IF(OR(M203="",C203=""),"",IF(TRIM(LOWER(M203))=TRIM(LOWER(C203)),"SELF-REVIEW",""))</f>
        <v/>
      </c>
      <c r="O203" s="17" t="n"/>
      <c r="P203" s="17" t="n"/>
      <c r="Q203" s="20">
        <f>IF(O203&lt;&gt;"Keep","",IF(OR(D203="Privileged",D203="Emergency",K203="Yes",L203&lt;&gt;""),IF(P203="","MISSING","ok"),""))</f>
        <v/>
      </c>
      <c r="R203" s="18" t="n"/>
      <c r="S203" s="17" t="n"/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7" t="n"/>
      <c r="I204" s="18" t="n"/>
      <c r="J204" s="20">
        <f>IF(OR(I204="",ExtractDate=""),"",ExtractDate-I204)</f>
        <v/>
      </c>
      <c r="K204" s="20">
        <f>IF(B204="","",IF(J204="","Unknown",IF(J204&gt;DormantDays,"Yes","No")))</f>
        <v/>
      </c>
      <c r="L204" s="17" t="n"/>
      <c r="M204" s="17" t="n"/>
      <c r="N204" s="20">
        <f>IF(OR(M204="",C204=""),"",IF(TRIM(LOWER(M204))=TRIM(LOWER(C204)),"SELF-REVIEW",""))</f>
        <v/>
      </c>
      <c r="O204" s="17" t="n"/>
      <c r="P204" s="17" t="n"/>
      <c r="Q204" s="20">
        <f>IF(O204&lt;&gt;"Keep","",IF(OR(D204="Privileged",D204="Emergency",K204="Yes",L204&lt;&gt;""),IF(P204="","MISSING","ok"),""))</f>
        <v/>
      </c>
      <c r="R204" s="18" t="n"/>
      <c r="S204" s="17" t="n"/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7" t="n"/>
      <c r="I205" s="18" t="n"/>
      <c r="J205" s="20">
        <f>IF(OR(I205="",ExtractDate=""),"",ExtractDate-I205)</f>
        <v/>
      </c>
      <c r="K205" s="20">
        <f>IF(B205="","",IF(J205="","Unknown",IF(J205&gt;DormantDays,"Yes","No")))</f>
        <v/>
      </c>
      <c r="L205" s="17" t="n"/>
      <c r="M205" s="17" t="n"/>
      <c r="N205" s="20">
        <f>IF(OR(M205="",C205=""),"",IF(TRIM(LOWER(M205))=TRIM(LOWER(C205)),"SELF-REVIEW",""))</f>
        <v/>
      </c>
      <c r="O205" s="17" t="n"/>
      <c r="P205" s="17" t="n"/>
      <c r="Q205" s="20">
        <f>IF(O205&lt;&gt;"Keep","",IF(OR(D205="Privileged",D205="Emergency",K205="Yes",L205&lt;&gt;""),IF(P205="","MISSING","ok"),""))</f>
        <v/>
      </c>
      <c r="R205" s="18" t="n"/>
      <c r="S205" s="17" t="n"/>
    </row>
    <row r="206">
      <c r="A206" s="17" t="n"/>
      <c r="B206" s="17" t="n"/>
      <c r="C206" s="17" t="n"/>
      <c r="D206" s="17" t="n"/>
      <c r="E206" s="17" t="n"/>
      <c r="F206" s="17" t="n"/>
      <c r="G206" s="17" t="n"/>
      <c r="H206" s="17" t="n"/>
      <c r="I206" s="18" t="n"/>
      <c r="J206" s="20">
        <f>IF(OR(I206="",ExtractDate=""),"",ExtractDate-I206)</f>
        <v/>
      </c>
      <c r="K206" s="20">
        <f>IF(B206="","",IF(J206="","Unknown",IF(J206&gt;DormantDays,"Yes","No")))</f>
        <v/>
      </c>
      <c r="L206" s="17" t="n"/>
      <c r="M206" s="17" t="n"/>
      <c r="N206" s="20">
        <f>IF(OR(M206="",C206=""),"",IF(TRIM(LOWER(M206))=TRIM(LOWER(C206)),"SELF-REVIEW",""))</f>
        <v/>
      </c>
      <c r="O206" s="17" t="n"/>
      <c r="P206" s="17" t="n"/>
      <c r="Q206" s="20">
        <f>IF(O206&lt;&gt;"Keep","",IF(OR(D206="Privileged",D206="Emergency",K206="Yes",L206&lt;&gt;""),IF(P206="","MISSING","ok"),""))</f>
        <v/>
      </c>
      <c r="R206" s="18" t="n"/>
      <c r="S206" s="17" t="n"/>
    </row>
    <row r="207">
      <c r="A207" s="17" t="n"/>
      <c r="B207" s="17" t="n"/>
      <c r="C207" s="17" t="n"/>
      <c r="D207" s="17" t="n"/>
      <c r="E207" s="17" t="n"/>
      <c r="F207" s="17" t="n"/>
      <c r="G207" s="17" t="n"/>
      <c r="H207" s="17" t="n"/>
      <c r="I207" s="18" t="n"/>
      <c r="J207" s="20">
        <f>IF(OR(I207="",ExtractDate=""),"",ExtractDate-I207)</f>
        <v/>
      </c>
      <c r="K207" s="20">
        <f>IF(B207="","",IF(J207="","Unknown",IF(J207&gt;DormantDays,"Yes","No")))</f>
        <v/>
      </c>
      <c r="L207" s="17" t="n"/>
      <c r="M207" s="17" t="n"/>
      <c r="N207" s="20">
        <f>IF(OR(M207="",C207=""),"",IF(TRIM(LOWER(M207))=TRIM(LOWER(C207)),"SELF-REVIEW",""))</f>
        <v/>
      </c>
      <c r="O207" s="17" t="n"/>
      <c r="P207" s="17" t="n"/>
      <c r="Q207" s="20">
        <f>IF(O207&lt;&gt;"Keep","",IF(OR(D207="Privileged",D207="Emergency",K207="Yes",L207&lt;&gt;""),IF(P207="","MISSING","ok"),""))</f>
        <v/>
      </c>
      <c r="R207" s="18" t="n"/>
      <c r="S207" s="17" t="n"/>
    </row>
    <row r="208">
      <c r="A208" s="17" t="n"/>
      <c r="B208" s="17" t="n"/>
      <c r="C208" s="17" t="n"/>
      <c r="D208" s="17" t="n"/>
      <c r="E208" s="17" t="n"/>
      <c r="F208" s="17" t="n"/>
      <c r="G208" s="17" t="n"/>
      <c r="H208" s="17" t="n"/>
      <c r="I208" s="18" t="n"/>
      <c r="J208" s="20">
        <f>IF(OR(I208="",ExtractDate=""),"",ExtractDate-I208)</f>
        <v/>
      </c>
      <c r="K208" s="20">
        <f>IF(B208="","",IF(J208="","Unknown",IF(J208&gt;DormantDays,"Yes","No")))</f>
        <v/>
      </c>
      <c r="L208" s="17" t="n"/>
      <c r="M208" s="17" t="n"/>
      <c r="N208" s="20">
        <f>IF(OR(M208="",C208=""),"",IF(TRIM(LOWER(M208))=TRIM(LOWER(C208)),"SELF-REVIEW",""))</f>
        <v/>
      </c>
      <c r="O208" s="17" t="n"/>
      <c r="P208" s="17" t="n"/>
      <c r="Q208" s="20">
        <f>IF(O208&lt;&gt;"Keep","",IF(OR(D208="Privileged",D208="Emergency",K208="Yes",L208&lt;&gt;""),IF(P208="","MISSING","ok"),""))</f>
        <v/>
      </c>
      <c r="R208" s="18" t="n"/>
      <c r="S208" s="17" t="n"/>
    </row>
    <row r="209">
      <c r="A209" s="17" t="n"/>
      <c r="B209" s="17" t="n"/>
      <c r="C209" s="17" t="n"/>
      <c r="D209" s="17" t="n"/>
      <c r="E209" s="17" t="n"/>
      <c r="F209" s="17" t="n"/>
      <c r="G209" s="17" t="n"/>
      <c r="H209" s="17" t="n"/>
      <c r="I209" s="18" t="n"/>
      <c r="J209" s="20">
        <f>IF(OR(I209="",ExtractDate=""),"",ExtractDate-I209)</f>
        <v/>
      </c>
      <c r="K209" s="20">
        <f>IF(B209="","",IF(J209="","Unknown",IF(J209&gt;DormantDays,"Yes","No")))</f>
        <v/>
      </c>
      <c r="L209" s="17" t="n"/>
      <c r="M209" s="17" t="n"/>
      <c r="N209" s="20">
        <f>IF(OR(M209="",C209=""),"",IF(TRIM(LOWER(M209))=TRIM(LOWER(C209)),"SELF-REVIEW",""))</f>
        <v/>
      </c>
      <c r="O209" s="17" t="n"/>
      <c r="P209" s="17" t="n"/>
      <c r="Q209" s="20">
        <f>IF(O209&lt;&gt;"Keep","",IF(OR(D209="Privileged",D209="Emergency",K209="Yes",L209&lt;&gt;""),IF(P209="","MISSING","ok"),""))</f>
        <v/>
      </c>
      <c r="R209" s="18" t="n"/>
      <c r="S209" s="17" t="n"/>
    </row>
    <row r="210">
      <c r="A210" s="17" t="n"/>
      <c r="B210" s="17" t="n"/>
      <c r="C210" s="17" t="n"/>
      <c r="D210" s="17" t="n"/>
      <c r="E210" s="17" t="n"/>
      <c r="F210" s="17" t="n"/>
      <c r="G210" s="17" t="n"/>
      <c r="H210" s="17" t="n"/>
      <c r="I210" s="18" t="n"/>
      <c r="J210" s="20">
        <f>IF(OR(I210="",ExtractDate=""),"",ExtractDate-I210)</f>
        <v/>
      </c>
      <c r="K210" s="20">
        <f>IF(B210="","",IF(J210="","Unknown",IF(J210&gt;DormantDays,"Yes","No")))</f>
        <v/>
      </c>
      <c r="L210" s="17" t="n"/>
      <c r="M210" s="17" t="n"/>
      <c r="N210" s="20">
        <f>IF(OR(M210="",C210=""),"",IF(TRIM(LOWER(M210))=TRIM(LOWER(C210)),"SELF-REVIEW",""))</f>
        <v/>
      </c>
      <c r="O210" s="17" t="n"/>
      <c r="P210" s="17" t="n"/>
      <c r="Q210" s="20">
        <f>IF(O210&lt;&gt;"Keep","",IF(OR(D210="Privileged",D210="Emergency",K210="Yes",L210&lt;&gt;""),IF(P210="","MISSING","ok"),""))</f>
        <v/>
      </c>
      <c r="R210" s="18" t="n"/>
      <c r="S210" s="17" t="n"/>
    </row>
    <row r="211">
      <c r="A211" s="17" t="n"/>
      <c r="B211" s="17" t="n"/>
      <c r="C211" s="17" t="n"/>
      <c r="D211" s="17" t="n"/>
      <c r="E211" s="17" t="n"/>
      <c r="F211" s="17" t="n"/>
      <c r="G211" s="17" t="n"/>
      <c r="H211" s="17" t="n"/>
      <c r="I211" s="18" t="n"/>
      <c r="J211" s="20">
        <f>IF(OR(I211="",ExtractDate=""),"",ExtractDate-I211)</f>
        <v/>
      </c>
      <c r="K211" s="20">
        <f>IF(B211="","",IF(J211="","Unknown",IF(J211&gt;DormantDays,"Yes","No")))</f>
        <v/>
      </c>
      <c r="L211" s="17" t="n"/>
      <c r="M211" s="17" t="n"/>
      <c r="N211" s="20">
        <f>IF(OR(M211="",C211=""),"",IF(TRIM(LOWER(M211))=TRIM(LOWER(C211)),"SELF-REVIEW",""))</f>
        <v/>
      </c>
      <c r="O211" s="17" t="n"/>
      <c r="P211" s="17" t="n"/>
      <c r="Q211" s="20">
        <f>IF(O211&lt;&gt;"Keep","",IF(OR(D211="Privileged",D211="Emergency",K211="Yes",L211&lt;&gt;""),IF(P211="","MISSING","ok"),""))</f>
        <v/>
      </c>
      <c r="R211" s="18" t="n"/>
      <c r="S211" s="17" t="n"/>
    </row>
    <row r="212">
      <c r="A212" s="17" t="n"/>
      <c r="B212" s="17" t="n"/>
      <c r="C212" s="17" t="n"/>
      <c r="D212" s="17" t="n"/>
      <c r="E212" s="17" t="n"/>
      <c r="F212" s="17" t="n"/>
      <c r="G212" s="17" t="n"/>
      <c r="H212" s="17" t="n"/>
      <c r="I212" s="18" t="n"/>
      <c r="J212" s="20">
        <f>IF(OR(I212="",ExtractDate=""),"",ExtractDate-I212)</f>
        <v/>
      </c>
      <c r="K212" s="20">
        <f>IF(B212="","",IF(J212="","Unknown",IF(J212&gt;DormantDays,"Yes","No")))</f>
        <v/>
      </c>
      <c r="L212" s="17" t="n"/>
      <c r="M212" s="17" t="n"/>
      <c r="N212" s="20">
        <f>IF(OR(M212="",C212=""),"",IF(TRIM(LOWER(M212))=TRIM(LOWER(C212)),"SELF-REVIEW",""))</f>
        <v/>
      </c>
      <c r="O212" s="17" t="n"/>
      <c r="P212" s="17" t="n"/>
      <c r="Q212" s="20">
        <f>IF(O212&lt;&gt;"Keep","",IF(OR(D212="Privileged",D212="Emergency",K212="Yes",L212&lt;&gt;""),IF(P212="","MISSING","ok"),""))</f>
        <v/>
      </c>
      <c r="R212" s="18" t="n"/>
      <c r="S212" s="17" t="n"/>
    </row>
    <row r="213">
      <c r="A213" s="17" t="n"/>
      <c r="B213" s="17" t="n"/>
      <c r="C213" s="17" t="n"/>
      <c r="D213" s="17" t="n"/>
      <c r="E213" s="17" t="n"/>
      <c r="F213" s="17" t="n"/>
      <c r="G213" s="17" t="n"/>
      <c r="H213" s="17" t="n"/>
      <c r="I213" s="18" t="n"/>
      <c r="J213" s="20">
        <f>IF(OR(I213="",ExtractDate=""),"",ExtractDate-I213)</f>
        <v/>
      </c>
      <c r="K213" s="20">
        <f>IF(B213="","",IF(J213="","Unknown",IF(J213&gt;DormantDays,"Yes","No")))</f>
        <v/>
      </c>
      <c r="L213" s="17" t="n"/>
      <c r="M213" s="17" t="n"/>
      <c r="N213" s="20">
        <f>IF(OR(M213="",C213=""),"",IF(TRIM(LOWER(M213))=TRIM(LOWER(C213)),"SELF-REVIEW",""))</f>
        <v/>
      </c>
      <c r="O213" s="17" t="n"/>
      <c r="P213" s="17" t="n"/>
      <c r="Q213" s="20">
        <f>IF(O213&lt;&gt;"Keep","",IF(OR(D213="Privileged",D213="Emergency",K213="Yes",L213&lt;&gt;""),IF(P213="","MISSING","ok"),""))</f>
        <v/>
      </c>
      <c r="R213" s="18" t="n"/>
      <c r="S213" s="17" t="n"/>
    </row>
    <row r="214">
      <c r="A214" s="17" t="n"/>
      <c r="B214" s="17" t="n"/>
      <c r="C214" s="17" t="n"/>
      <c r="D214" s="17" t="n"/>
      <c r="E214" s="17" t="n"/>
      <c r="F214" s="17" t="n"/>
      <c r="G214" s="17" t="n"/>
      <c r="H214" s="17" t="n"/>
      <c r="I214" s="18" t="n"/>
      <c r="J214" s="20">
        <f>IF(OR(I214="",ExtractDate=""),"",ExtractDate-I214)</f>
        <v/>
      </c>
      <c r="K214" s="20">
        <f>IF(B214="","",IF(J214="","Unknown",IF(J214&gt;DormantDays,"Yes","No")))</f>
        <v/>
      </c>
      <c r="L214" s="17" t="n"/>
      <c r="M214" s="17" t="n"/>
      <c r="N214" s="20">
        <f>IF(OR(M214="",C214=""),"",IF(TRIM(LOWER(M214))=TRIM(LOWER(C214)),"SELF-REVIEW",""))</f>
        <v/>
      </c>
      <c r="O214" s="17" t="n"/>
      <c r="P214" s="17" t="n"/>
      <c r="Q214" s="20">
        <f>IF(O214&lt;&gt;"Keep","",IF(OR(D214="Privileged",D214="Emergency",K214="Yes",L214&lt;&gt;""),IF(P214="","MISSING","ok"),""))</f>
        <v/>
      </c>
      <c r="R214" s="18" t="n"/>
      <c r="S214" s="17" t="n"/>
    </row>
    <row r="215">
      <c r="A215" s="17" t="n"/>
      <c r="B215" s="17" t="n"/>
      <c r="C215" s="17" t="n"/>
      <c r="D215" s="17" t="n"/>
      <c r="E215" s="17" t="n"/>
      <c r="F215" s="17" t="n"/>
      <c r="G215" s="17" t="n"/>
      <c r="H215" s="17" t="n"/>
      <c r="I215" s="18" t="n"/>
      <c r="J215" s="20">
        <f>IF(OR(I215="",ExtractDate=""),"",ExtractDate-I215)</f>
        <v/>
      </c>
      <c r="K215" s="20">
        <f>IF(B215="","",IF(J215="","Unknown",IF(J215&gt;DormantDays,"Yes","No")))</f>
        <v/>
      </c>
      <c r="L215" s="17" t="n"/>
      <c r="M215" s="17" t="n"/>
      <c r="N215" s="20">
        <f>IF(OR(M215="",C215=""),"",IF(TRIM(LOWER(M215))=TRIM(LOWER(C215)),"SELF-REVIEW",""))</f>
        <v/>
      </c>
      <c r="O215" s="17" t="n"/>
      <c r="P215" s="17" t="n"/>
      <c r="Q215" s="20">
        <f>IF(O215&lt;&gt;"Keep","",IF(OR(D215="Privileged",D215="Emergency",K215="Yes",L215&lt;&gt;""),IF(P215="","MISSING","ok"),""))</f>
        <v/>
      </c>
      <c r="R215" s="18" t="n"/>
      <c r="S215" s="17" t="n"/>
    </row>
    <row r="216">
      <c r="A216" s="17" t="n"/>
      <c r="B216" s="17" t="n"/>
      <c r="C216" s="17" t="n"/>
      <c r="D216" s="17" t="n"/>
      <c r="E216" s="17" t="n"/>
      <c r="F216" s="17" t="n"/>
      <c r="G216" s="17" t="n"/>
      <c r="H216" s="17" t="n"/>
      <c r="I216" s="18" t="n"/>
      <c r="J216" s="20">
        <f>IF(OR(I216="",ExtractDate=""),"",ExtractDate-I216)</f>
        <v/>
      </c>
      <c r="K216" s="20">
        <f>IF(B216="","",IF(J216="","Unknown",IF(J216&gt;DormantDays,"Yes","No")))</f>
        <v/>
      </c>
      <c r="L216" s="17" t="n"/>
      <c r="M216" s="17" t="n"/>
      <c r="N216" s="20">
        <f>IF(OR(M216="",C216=""),"",IF(TRIM(LOWER(M216))=TRIM(LOWER(C216)),"SELF-REVIEW",""))</f>
        <v/>
      </c>
      <c r="O216" s="17" t="n"/>
      <c r="P216" s="17" t="n"/>
      <c r="Q216" s="20">
        <f>IF(O216&lt;&gt;"Keep","",IF(OR(D216="Privileged",D216="Emergency",K216="Yes",L216&lt;&gt;""),IF(P216="","MISSING","ok"),""))</f>
        <v/>
      </c>
      <c r="R216" s="18" t="n"/>
      <c r="S216" s="17" t="n"/>
    </row>
    <row r="217">
      <c r="A217" s="17" t="n"/>
      <c r="B217" s="17" t="n"/>
      <c r="C217" s="17" t="n"/>
      <c r="D217" s="17" t="n"/>
      <c r="E217" s="17" t="n"/>
      <c r="F217" s="17" t="n"/>
      <c r="G217" s="17" t="n"/>
      <c r="H217" s="17" t="n"/>
      <c r="I217" s="18" t="n"/>
      <c r="J217" s="20">
        <f>IF(OR(I217="",ExtractDate=""),"",ExtractDate-I217)</f>
        <v/>
      </c>
      <c r="K217" s="20">
        <f>IF(B217="","",IF(J217="","Unknown",IF(J217&gt;DormantDays,"Yes","No")))</f>
        <v/>
      </c>
      <c r="L217" s="17" t="n"/>
      <c r="M217" s="17" t="n"/>
      <c r="N217" s="20">
        <f>IF(OR(M217="",C217=""),"",IF(TRIM(LOWER(M217))=TRIM(LOWER(C217)),"SELF-REVIEW",""))</f>
        <v/>
      </c>
      <c r="O217" s="17" t="n"/>
      <c r="P217" s="17" t="n"/>
      <c r="Q217" s="20">
        <f>IF(O217&lt;&gt;"Keep","",IF(OR(D217="Privileged",D217="Emergency",K217="Yes",L217&lt;&gt;""),IF(P217="","MISSING","ok"),""))</f>
        <v/>
      </c>
      <c r="R217" s="18" t="n"/>
      <c r="S217" s="17" t="n"/>
    </row>
    <row r="218">
      <c r="A218" s="17" t="n"/>
      <c r="B218" s="17" t="n"/>
      <c r="C218" s="17" t="n"/>
      <c r="D218" s="17" t="n"/>
      <c r="E218" s="17" t="n"/>
      <c r="F218" s="17" t="n"/>
      <c r="G218" s="17" t="n"/>
      <c r="H218" s="17" t="n"/>
      <c r="I218" s="18" t="n"/>
      <c r="J218" s="20">
        <f>IF(OR(I218="",ExtractDate=""),"",ExtractDate-I218)</f>
        <v/>
      </c>
      <c r="K218" s="20">
        <f>IF(B218="","",IF(J218="","Unknown",IF(J218&gt;DormantDays,"Yes","No")))</f>
        <v/>
      </c>
      <c r="L218" s="17" t="n"/>
      <c r="M218" s="17" t="n"/>
      <c r="N218" s="20">
        <f>IF(OR(M218="",C218=""),"",IF(TRIM(LOWER(M218))=TRIM(LOWER(C218)),"SELF-REVIEW",""))</f>
        <v/>
      </c>
      <c r="O218" s="17" t="n"/>
      <c r="P218" s="17" t="n"/>
      <c r="Q218" s="20">
        <f>IF(O218&lt;&gt;"Keep","",IF(OR(D218="Privileged",D218="Emergency",K218="Yes",L218&lt;&gt;""),IF(P218="","MISSING","ok"),""))</f>
        <v/>
      </c>
      <c r="R218" s="18" t="n"/>
      <c r="S218" s="17" t="n"/>
    </row>
    <row r="219">
      <c r="A219" s="17" t="n"/>
      <c r="B219" s="17" t="n"/>
      <c r="C219" s="17" t="n"/>
      <c r="D219" s="17" t="n"/>
      <c r="E219" s="17" t="n"/>
      <c r="F219" s="17" t="n"/>
      <c r="G219" s="17" t="n"/>
      <c r="H219" s="17" t="n"/>
      <c r="I219" s="18" t="n"/>
      <c r="J219" s="20">
        <f>IF(OR(I219="",ExtractDate=""),"",ExtractDate-I219)</f>
        <v/>
      </c>
      <c r="K219" s="20">
        <f>IF(B219="","",IF(J219="","Unknown",IF(J219&gt;DormantDays,"Yes","No")))</f>
        <v/>
      </c>
      <c r="L219" s="17" t="n"/>
      <c r="M219" s="17" t="n"/>
      <c r="N219" s="20">
        <f>IF(OR(M219="",C219=""),"",IF(TRIM(LOWER(M219))=TRIM(LOWER(C219)),"SELF-REVIEW",""))</f>
        <v/>
      </c>
      <c r="O219" s="17" t="n"/>
      <c r="P219" s="17" t="n"/>
      <c r="Q219" s="20">
        <f>IF(O219&lt;&gt;"Keep","",IF(OR(D219="Privileged",D219="Emergency",K219="Yes",L219&lt;&gt;""),IF(P219="","MISSING","ok"),""))</f>
        <v/>
      </c>
      <c r="R219" s="18" t="n"/>
      <c r="S219" s="17" t="n"/>
    </row>
    <row r="220">
      <c r="A220" s="17" t="n"/>
      <c r="B220" s="17" t="n"/>
      <c r="C220" s="17" t="n"/>
      <c r="D220" s="17" t="n"/>
      <c r="E220" s="17" t="n"/>
      <c r="F220" s="17" t="n"/>
      <c r="G220" s="17" t="n"/>
      <c r="H220" s="17" t="n"/>
      <c r="I220" s="18" t="n"/>
      <c r="J220" s="20">
        <f>IF(OR(I220="",ExtractDate=""),"",ExtractDate-I220)</f>
        <v/>
      </c>
      <c r="K220" s="20">
        <f>IF(B220="","",IF(J220="","Unknown",IF(J220&gt;DormantDays,"Yes","No")))</f>
        <v/>
      </c>
      <c r="L220" s="17" t="n"/>
      <c r="M220" s="17" t="n"/>
      <c r="N220" s="20">
        <f>IF(OR(M220="",C220=""),"",IF(TRIM(LOWER(M220))=TRIM(LOWER(C220)),"SELF-REVIEW",""))</f>
        <v/>
      </c>
      <c r="O220" s="17" t="n"/>
      <c r="P220" s="17" t="n"/>
      <c r="Q220" s="20">
        <f>IF(O220&lt;&gt;"Keep","",IF(OR(D220="Privileged",D220="Emergency",K220="Yes",L220&lt;&gt;""),IF(P220="","MISSING","ok"),""))</f>
        <v/>
      </c>
      <c r="R220" s="18" t="n"/>
      <c r="S220" s="17" t="n"/>
    </row>
    <row r="221">
      <c r="A221" s="17" t="n"/>
      <c r="B221" s="17" t="n"/>
      <c r="C221" s="17" t="n"/>
      <c r="D221" s="17" t="n"/>
      <c r="E221" s="17" t="n"/>
      <c r="F221" s="17" t="n"/>
      <c r="G221" s="17" t="n"/>
      <c r="H221" s="17" t="n"/>
      <c r="I221" s="18" t="n"/>
      <c r="J221" s="20">
        <f>IF(OR(I221="",ExtractDate=""),"",ExtractDate-I221)</f>
        <v/>
      </c>
      <c r="K221" s="20">
        <f>IF(B221="","",IF(J221="","Unknown",IF(J221&gt;DormantDays,"Yes","No")))</f>
        <v/>
      </c>
      <c r="L221" s="17" t="n"/>
      <c r="M221" s="17" t="n"/>
      <c r="N221" s="20">
        <f>IF(OR(M221="",C221=""),"",IF(TRIM(LOWER(M221))=TRIM(LOWER(C221)),"SELF-REVIEW",""))</f>
        <v/>
      </c>
      <c r="O221" s="17" t="n"/>
      <c r="P221" s="17" t="n"/>
      <c r="Q221" s="20">
        <f>IF(O221&lt;&gt;"Keep","",IF(OR(D221="Privileged",D221="Emergency",K221="Yes",L221&lt;&gt;""),IF(P221="","MISSING","ok"),""))</f>
        <v/>
      </c>
      <c r="R221" s="18" t="n"/>
      <c r="S221" s="17" t="n"/>
    </row>
    <row r="222">
      <c r="A222" s="17" t="n"/>
      <c r="B222" s="17" t="n"/>
      <c r="C222" s="17" t="n"/>
      <c r="D222" s="17" t="n"/>
      <c r="E222" s="17" t="n"/>
      <c r="F222" s="17" t="n"/>
      <c r="G222" s="17" t="n"/>
      <c r="H222" s="17" t="n"/>
      <c r="I222" s="18" t="n"/>
      <c r="J222" s="20">
        <f>IF(OR(I222="",ExtractDate=""),"",ExtractDate-I222)</f>
        <v/>
      </c>
      <c r="K222" s="20">
        <f>IF(B222="","",IF(J222="","Unknown",IF(J222&gt;DormantDays,"Yes","No")))</f>
        <v/>
      </c>
      <c r="L222" s="17" t="n"/>
      <c r="M222" s="17" t="n"/>
      <c r="N222" s="20">
        <f>IF(OR(M222="",C222=""),"",IF(TRIM(LOWER(M222))=TRIM(LOWER(C222)),"SELF-REVIEW",""))</f>
        <v/>
      </c>
      <c r="O222" s="17" t="n"/>
      <c r="P222" s="17" t="n"/>
      <c r="Q222" s="20">
        <f>IF(O222&lt;&gt;"Keep","",IF(OR(D222="Privileged",D222="Emergency",K222="Yes",L222&lt;&gt;""),IF(P222="","MISSING","ok"),""))</f>
        <v/>
      </c>
      <c r="R222" s="18" t="n"/>
      <c r="S222" s="17" t="n"/>
    </row>
    <row r="223">
      <c r="A223" s="17" t="n"/>
      <c r="B223" s="17" t="n"/>
      <c r="C223" s="17" t="n"/>
      <c r="D223" s="17" t="n"/>
      <c r="E223" s="17" t="n"/>
      <c r="F223" s="17" t="n"/>
      <c r="G223" s="17" t="n"/>
      <c r="H223" s="17" t="n"/>
      <c r="I223" s="18" t="n"/>
      <c r="J223" s="20">
        <f>IF(OR(I223="",ExtractDate=""),"",ExtractDate-I223)</f>
        <v/>
      </c>
      <c r="K223" s="20">
        <f>IF(B223="","",IF(J223="","Unknown",IF(J223&gt;DormantDays,"Yes","No")))</f>
        <v/>
      </c>
      <c r="L223" s="17" t="n"/>
      <c r="M223" s="17" t="n"/>
      <c r="N223" s="20">
        <f>IF(OR(M223="",C223=""),"",IF(TRIM(LOWER(M223))=TRIM(LOWER(C223)),"SELF-REVIEW",""))</f>
        <v/>
      </c>
      <c r="O223" s="17" t="n"/>
      <c r="P223" s="17" t="n"/>
      <c r="Q223" s="20">
        <f>IF(O223&lt;&gt;"Keep","",IF(OR(D223="Privileged",D223="Emergency",K223="Yes",L223&lt;&gt;""),IF(P223="","MISSING","ok"),""))</f>
        <v/>
      </c>
      <c r="R223" s="18" t="n"/>
      <c r="S223" s="17" t="n"/>
    </row>
    <row r="224">
      <c r="A224" s="17" t="n"/>
      <c r="B224" s="17" t="n"/>
      <c r="C224" s="17" t="n"/>
      <c r="D224" s="17" t="n"/>
      <c r="E224" s="17" t="n"/>
      <c r="F224" s="17" t="n"/>
      <c r="G224" s="17" t="n"/>
      <c r="H224" s="17" t="n"/>
      <c r="I224" s="18" t="n"/>
      <c r="J224" s="20">
        <f>IF(OR(I224="",ExtractDate=""),"",ExtractDate-I224)</f>
        <v/>
      </c>
      <c r="K224" s="20">
        <f>IF(B224="","",IF(J224="","Unknown",IF(J224&gt;DormantDays,"Yes","No")))</f>
        <v/>
      </c>
      <c r="L224" s="17" t="n"/>
      <c r="M224" s="17" t="n"/>
      <c r="N224" s="20">
        <f>IF(OR(M224="",C224=""),"",IF(TRIM(LOWER(M224))=TRIM(LOWER(C224)),"SELF-REVIEW",""))</f>
        <v/>
      </c>
      <c r="O224" s="17" t="n"/>
      <c r="P224" s="17" t="n"/>
      <c r="Q224" s="20">
        <f>IF(O224&lt;&gt;"Keep","",IF(OR(D224="Privileged",D224="Emergency",K224="Yes",L224&lt;&gt;""),IF(P224="","MISSING","ok"),""))</f>
        <v/>
      </c>
      <c r="R224" s="18" t="n"/>
      <c r="S224" s="17" t="n"/>
    </row>
    <row r="225">
      <c r="A225" s="17" t="n"/>
      <c r="B225" s="17" t="n"/>
      <c r="C225" s="17" t="n"/>
      <c r="D225" s="17" t="n"/>
      <c r="E225" s="17" t="n"/>
      <c r="F225" s="17" t="n"/>
      <c r="G225" s="17" t="n"/>
      <c r="H225" s="17" t="n"/>
      <c r="I225" s="18" t="n"/>
      <c r="J225" s="20">
        <f>IF(OR(I225="",ExtractDate=""),"",ExtractDate-I225)</f>
        <v/>
      </c>
      <c r="K225" s="20">
        <f>IF(B225="","",IF(J225="","Unknown",IF(J225&gt;DormantDays,"Yes","No")))</f>
        <v/>
      </c>
      <c r="L225" s="17" t="n"/>
      <c r="M225" s="17" t="n"/>
      <c r="N225" s="20">
        <f>IF(OR(M225="",C225=""),"",IF(TRIM(LOWER(M225))=TRIM(LOWER(C225)),"SELF-REVIEW",""))</f>
        <v/>
      </c>
      <c r="O225" s="17" t="n"/>
      <c r="P225" s="17" t="n"/>
      <c r="Q225" s="20">
        <f>IF(O225&lt;&gt;"Keep","",IF(OR(D225="Privileged",D225="Emergency",K225="Yes",L225&lt;&gt;""),IF(P225="","MISSING","ok"),""))</f>
        <v/>
      </c>
      <c r="R225" s="18" t="n"/>
      <c r="S225" s="17" t="n"/>
    </row>
    <row r="226">
      <c r="A226" s="17" t="n"/>
      <c r="B226" s="17" t="n"/>
      <c r="C226" s="17" t="n"/>
      <c r="D226" s="17" t="n"/>
      <c r="E226" s="17" t="n"/>
      <c r="F226" s="17" t="n"/>
      <c r="G226" s="17" t="n"/>
      <c r="H226" s="17" t="n"/>
      <c r="I226" s="18" t="n"/>
      <c r="J226" s="20">
        <f>IF(OR(I226="",ExtractDate=""),"",ExtractDate-I226)</f>
        <v/>
      </c>
      <c r="K226" s="20">
        <f>IF(B226="","",IF(J226="","Unknown",IF(J226&gt;DormantDays,"Yes","No")))</f>
        <v/>
      </c>
      <c r="L226" s="17" t="n"/>
      <c r="M226" s="17" t="n"/>
      <c r="N226" s="20">
        <f>IF(OR(M226="",C226=""),"",IF(TRIM(LOWER(M226))=TRIM(LOWER(C226)),"SELF-REVIEW",""))</f>
        <v/>
      </c>
      <c r="O226" s="17" t="n"/>
      <c r="P226" s="17" t="n"/>
      <c r="Q226" s="20">
        <f>IF(O226&lt;&gt;"Keep","",IF(OR(D226="Privileged",D226="Emergency",K226="Yes",L226&lt;&gt;""),IF(P226="","MISSING","ok"),""))</f>
        <v/>
      </c>
      <c r="R226" s="18" t="n"/>
      <c r="S226" s="17" t="n"/>
    </row>
    <row r="227">
      <c r="A227" s="17" t="n"/>
      <c r="B227" s="17" t="n"/>
      <c r="C227" s="17" t="n"/>
      <c r="D227" s="17" t="n"/>
      <c r="E227" s="17" t="n"/>
      <c r="F227" s="17" t="n"/>
      <c r="G227" s="17" t="n"/>
      <c r="H227" s="17" t="n"/>
      <c r="I227" s="18" t="n"/>
      <c r="J227" s="20">
        <f>IF(OR(I227="",ExtractDate=""),"",ExtractDate-I227)</f>
        <v/>
      </c>
      <c r="K227" s="20">
        <f>IF(B227="","",IF(J227="","Unknown",IF(J227&gt;DormantDays,"Yes","No")))</f>
        <v/>
      </c>
      <c r="L227" s="17" t="n"/>
      <c r="M227" s="17" t="n"/>
      <c r="N227" s="20">
        <f>IF(OR(M227="",C227=""),"",IF(TRIM(LOWER(M227))=TRIM(LOWER(C227)),"SELF-REVIEW",""))</f>
        <v/>
      </c>
      <c r="O227" s="17" t="n"/>
      <c r="P227" s="17" t="n"/>
      <c r="Q227" s="20">
        <f>IF(O227&lt;&gt;"Keep","",IF(OR(D227="Privileged",D227="Emergency",K227="Yes",L227&lt;&gt;""),IF(P227="","MISSING","ok"),""))</f>
        <v/>
      </c>
      <c r="R227" s="18" t="n"/>
      <c r="S227" s="17" t="n"/>
    </row>
    <row r="228">
      <c r="A228" s="17" t="n"/>
      <c r="B228" s="17" t="n"/>
      <c r="C228" s="17" t="n"/>
      <c r="D228" s="17" t="n"/>
      <c r="E228" s="17" t="n"/>
      <c r="F228" s="17" t="n"/>
      <c r="G228" s="17" t="n"/>
      <c r="H228" s="17" t="n"/>
      <c r="I228" s="18" t="n"/>
      <c r="J228" s="20">
        <f>IF(OR(I228="",ExtractDate=""),"",ExtractDate-I228)</f>
        <v/>
      </c>
      <c r="K228" s="20">
        <f>IF(B228="","",IF(J228="","Unknown",IF(J228&gt;DormantDays,"Yes","No")))</f>
        <v/>
      </c>
      <c r="L228" s="17" t="n"/>
      <c r="M228" s="17" t="n"/>
      <c r="N228" s="20">
        <f>IF(OR(M228="",C228=""),"",IF(TRIM(LOWER(M228))=TRIM(LOWER(C228)),"SELF-REVIEW",""))</f>
        <v/>
      </c>
      <c r="O228" s="17" t="n"/>
      <c r="P228" s="17" t="n"/>
      <c r="Q228" s="20">
        <f>IF(O228&lt;&gt;"Keep","",IF(OR(D228="Privileged",D228="Emergency",K228="Yes",L228&lt;&gt;""),IF(P228="","MISSING","ok"),""))</f>
        <v/>
      </c>
      <c r="R228" s="18" t="n"/>
      <c r="S228" s="17" t="n"/>
    </row>
    <row r="229">
      <c r="A229" s="17" t="n"/>
      <c r="B229" s="17" t="n"/>
      <c r="C229" s="17" t="n"/>
      <c r="D229" s="17" t="n"/>
      <c r="E229" s="17" t="n"/>
      <c r="F229" s="17" t="n"/>
      <c r="G229" s="17" t="n"/>
      <c r="H229" s="17" t="n"/>
      <c r="I229" s="18" t="n"/>
      <c r="J229" s="20">
        <f>IF(OR(I229="",ExtractDate=""),"",ExtractDate-I229)</f>
        <v/>
      </c>
      <c r="K229" s="20">
        <f>IF(B229="","",IF(J229="","Unknown",IF(J229&gt;DormantDays,"Yes","No")))</f>
        <v/>
      </c>
      <c r="L229" s="17" t="n"/>
      <c r="M229" s="17" t="n"/>
      <c r="N229" s="20">
        <f>IF(OR(M229="",C229=""),"",IF(TRIM(LOWER(M229))=TRIM(LOWER(C229)),"SELF-REVIEW",""))</f>
        <v/>
      </c>
      <c r="O229" s="17" t="n"/>
      <c r="P229" s="17" t="n"/>
      <c r="Q229" s="20">
        <f>IF(O229&lt;&gt;"Keep","",IF(OR(D229="Privileged",D229="Emergency",K229="Yes",L229&lt;&gt;""),IF(P229="","MISSING","ok"),""))</f>
        <v/>
      </c>
      <c r="R229" s="18" t="n"/>
      <c r="S229" s="17" t="n"/>
    </row>
    <row r="230">
      <c r="A230" s="17" t="n"/>
      <c r="B230" s="17" t="n"/>
      <c r="C230" s="17" t="n"/>
      <c r="D230" s="17" t="n"/>
      <c r="E230" s="17" t="n"/>
      <c r="F230" s="17" t="n"/>
      <c r="G230" s="17" t="n"/>
      <c r="H230" s="17" t="n"/>
      <c r="I230" s="18" t="n"/>
      <c r="J230" s="20">
        <f>IF(OR(I230="",ExtractDate=""),"",ExtractDate-I230)</f>
        <v/>
      </c>
      <c r="K230" s="20">
        <f>IF(B230="","",IF(J230="","Unknown",IF(J230&gt;DormantDays,"Yes","No")))</f>
        <v/>
      </c>
      <c r="L230" s="17" t="n"/>
      <c r="M230" s="17" t="n"/>
      <c r="N230" s="20">
        <f>IF(OR(M230="",C230=""),"",IF(TRIM(LOWER(M230))=TRIM(LOWER(C230)),"SELF-REVIEW",""))</f>
        <v/>
      </c>
      <c r="O230" s="17" t="n"/>
      <c r="P230" s="17" t="n"/>
      <c r="Q230" s="20">
        <f>IF(O230&lt;&gt;"Keep","",IF(OR(D230="Privileged",D230="Emergency",K230="Yes",L230&lt;&gt;""),IF(P230="","MISSING","ok"),""))</f>
        <v/>
      </c>
      <c r="R230" s="18" t="n"/>
      <c r="S230" s="17" t="n"/>
    </row>
    <row r="231">
      <c r="A231" s="17" t="n"/>
      <c r="B231" s="17" t="n"/>
      <c r="C231" s="17" t="n"/>
      <c r="D231" s="17" t="n"/>
      <c r="E231" s="17" t="n"/>
      <c r="F231" s="17" t="n"/>
      <c r="G231" s="17" t="n"/>
      <c r="H231" s="17" t="n"/>
      <c r="I231" s="18" t="n"/>
      <c r="J231" s="20">
        <f>IF(OR(I231="",ExtractDate=""),"",ExtractDate-I231)</f>
        <v/>
      </c>
      <c r="K231" s="20">
        <f>IF(B231="","",IF(J231="","Unknown",IF(J231&gt;DormantDays,"Yes","No")))</f>
        <v/>
      </c>
      <c r="L231" s="17" t="n"/>
      <c r="M231" s="17" t="n"/>
      <c r="N231" s="20">
        <f>IF(OR(M231="",C231=""),"",IF(TRIM(LOWER(M231))=TRIM(LOWER(C231)),"SELF-REVIEW",""))</f>
        <v/>
      </c>
      <c r="O231" s="17" t="n"/>
      <c r="P231" s="17" t="n"/>
      <c r="Q231" s="20">
        <f>IF(O231&lt;&gt;"Keep","",IF(OR(D231="Privileged",D231="Emergency",K231="Yes",L231&lt;&gt;""),IF(P231="","MISSING","ok"),""))</f>
        <v/>
      </c>
      <c r="R231" s="18" t="n"/>
      <c r="S231" s="17" t="n"/>
    </row>
    <row r="232">
      <c r="A232" s="17" t="n"/>
      <c r="B232" s="17" t="n"/>
      <c r="C232" s="17" t="n"/>
      <c r="D232" s="17" t="n"/>
      <c r="E232" s="17" t="n"/>
      <c r="F232" s="17" t="n"/>
      <c r="G232" s="17" t="n"/>
      <c r="H232" s="17" t="n"/>
      <c r="I232" s="18" t="n"/>
      <c r="J232" s="20">
        <f>IF(OR(I232="",ExtractDate=""),"",ExtractDate-I232)</f>
        <v/>
      </c>
      <c r="K232" s="20">
        <f>IF(B232="","",IF(J232="","Unknown",IF(J232&gt;DormantDays,"Yes","No")))</f>
        <v/>
      </c>
      <c r="L232" s="17" t="n"/>
      <c r="M232" s="17" t="n"/>
      <c r="N232" s="20">
        <f>IF(OR(M232="",C232=""),"",IF(TRIM(LOWER(M232))=TRIM(LOWER(C232)),"SELF-REVIEW",""))</f>
        <v/>
      </c>
      <c r="O232" s="17" t="n"/>
      <c r="P232" s="17" t="n"/>
      <c r="Q232" s="20">
        <f>IF(O232&lt;&gt;"Keep","",IF(OR(D232="Privileged",D232="Emergency",K232="Yes",L232&lt;&gt;""),IF(P232="","MISSING","ok"),""))</f>
        <v/>
      </c>
      <c r="R232" s="18" t="n"/>
      <c r="S232" s="17" t="n"/>
    </row>
    <row r="233">
      <c r="A233" s="17" t="n"/>
      <c r="B233" s="17" t="n"/>
      <c r="C233" s="17" t="n"/>
      <c r="D233" s="17" t="n"/>
      <c r="E233" s="17" t="n"/>
      <c r="F233" s="17" t="n"/>
      <c r="G233" s="17" t="n"/>
      <c r="H233" s="17" t="n"/>
      <c r="I233" s="18" t="n"/>
      <c r="J233" s="20">
        <f>IF(OR(I233="",ExtractDate=""),"",ExtractDate-I233)</f>
        <v/>
      </c>
      <c r="K233" s="20">
        <f>IF(B233="","",IF(J233="","Unknown",IF(J233&gt;DormantDays,"Yes","No")))</f>
        <v/>
      </c>
      <c r="L233" s="17" t="n"/>
      <c r="M233" s="17" t="n"/>
      <c r="N233" s="20">
        <f>IF(OR(M233="",C233=""),"",IF(TRIM(LOWER(M233))=TRIM(LOWER(C233)),"SELF-REVIEW",""))</f>
        <v/>
      </c>
      <c r="O233" s="17" t="n"/>
      <c r="P233" s="17" t="n"/>
      <c r="Q233" s="20">
        <f>IF(O233&lt;&gt;"Keep","",IF(OR(D233="Privileged",D233="Emergency",K233="Yes",L233&lt;&gt;""),IF(P233="","MISSING","ok"),""))</f>
        <v/>
      </c>
      <c r="R233" s="18" t="n"/>
      <c r="S233" s="17" t="n"/>
    </row>
    <row r="234">
      <c r="A234" s="17" t="n"/>
      <c r="B234" s="17" t="n"/>
      <c r="C234" s="17" t="n"/>
      <c r="D234" s="17" t="n"/>
      <c r="E234" s="17" t="n"/>
      <c r="F234" s="17" t="n"/>
      <c r="G234" s="17" t="n"/>
      <c r="H234" s="17" t="n"/>
      <c r="I234" s="18" t="n"/>
      <c r="J234" s="20">
        <f>IF(OR(I234="",ExtractDate=""),"",ExtractDate-I234)</f>
        <v/>
      </c>
      <c r="K234" s="20">
        <f>IF(B234="","",IF(J234="","Unknown",IF(J234&gt;DormantDays,"Yes","No")))</f>
        <v/>
      </c>
      <c r="L234" s="17" t="n"/>
      <c r="M234" s="17" t="n"/>
      <c r="N234" s="20">
        <f>IF(OR(M234="",C234=""),"",IF(TRIM(LOWER(M234))=TRIM(LOWER(C234)),"SELF-REVIEW",""))</f>
        <v/>
      </c>
      <c r="O234" s="17" t="n"/>
      <c r="P234" s="17" t="n"/>
      <c r="Q234" s="20">
        <f>IF(O234&lt;&gt;"Keep","",IF(OR(D234="Privileged",D234="Emergency",K234="Yes",L234&lt;&gt;""),IF(P234="","MISSING","ok"),""))</f>
        <v/>
      </c>
      <c r="R234" s="18" t="n"/>
      <c r="S234" s="17" t="n"/>
    </row>
    <row r="235">
      <c r="A235" s="17" t="n"/>
      <c r="B235" s="17" t="n"/>
      <c r="C235" s="17" t="n"/>
      <c r="D235" s="17" t="n"/>
      <c r="E235" s="17" t="n"/>
      <c r="F235" s="17" t="n"/>
      <c r="G235" s="17" t="n"/>
      <c r="H235" s="17" t="n"/>
      <c r="I235" s="18" t="n"/>
      <c r="J235" s="20">
        <f>IF(OR(I235="",ExtractDate=""),"",ExtractDate-I235)</f>
        <v/>
      </c>
      <c r="K235" s="20">
        <f>IF(B235="","",IF(J235="","Unknown",IF(J235&gt;DormantDays,"Yes","No")))</f>
        <v/>
      </c>
      <c r="L235" s="17" t="n"/>
      <c r="M235" s="17" t="n"/>
      <c r="N235" s="20">
        <f>IF(OR(M235="",C235=""),"",IF(TRIM(LOWER(M235))=TRIM(LOWER(C235)),"SELF-REVIEW",""))</f>
        <v/>
      </c>
      <c r="O235" s="17" t="n"/>
      <c r="P235" s="17" t="n"/>
      <c r="Q235" s="20">
        <f>IF(O235&lt;&gt;"Keep","",IF(OR(D235="Privileged",D235="Emergency",K235="Yes",L235&lt;&gt;""),IF(P235="","MISSING","ok"),""))</f>
        <v/>
      </c>
      <c r="R235" s="18" t="n"/>
      <c r="S235" s="17" t="n"/>
    </row>
    <row r="236">
      <c r="A236" s="17" t="n"/>
      <c r="B236" s="17" t="n"/>
      <c r="C236" s="17" t="n"/>
      <c r="D236" s="17" t="n"/>
      <c r="E236" s="17" t="n"/>
      <c r="F236" s="17" t="n"/>
      <c r="G236" s="17" t="n"/>
      <c r="H236" s="17" t="n"/>
      <c r="I236" s="18" t="n"/>
      <c r="J236" s="20">
        <f>IF(OR(I236="",ExtractDate=""),"",ExtractDate-I236)</f>
        <v/>
      </c>
      <c r="K236" s="20">
        <f>IF(B236="","",IF(J236="","Unknown",IF(J236&gt;DormantDays,"Yes","No")))</f>
        <v/>
      </c>
      <c r="L236" s="17" t="n"/>
      <c r="M236" s="17" t="n"/>
      <c r="N236" s="20">
        <f>IF(OR(M236="",C236=""),"",IF(TRIM(LOWER(M236))=TRIM(LOWER(C236)),"SELF-REVIEW",""))</f>
        <v/>
      </c>
      <c r="O236" s="17" t="n"/>
      <c r="P236" s="17" t="n"/>
      <c r="Q236" s="20">
        <f>IF(O236&lt;&gt;"Keep","",IF(OR(D236="Privileged",D236="Emergency",K236="Yes",L236&lt;&gt;""),IF(P236="","MISSING","ok"),""))</f>
        <v/>
      </c>
      <c r="R236" s="18" t="n"/>
      <c r="S236" s="17" t="n"/>
    </row>
    <row r="237">
      <c r="A237" s="17" t="n"/>
      <c r="B237" s="17" t="n"/>
      <c r="C237" s="17" t="n"/>
      <c r="D237" s="17" t="n"/>
      <c r="E237" s="17" t="n"/>
      <c r="F237" s="17" t="n"/>
      <c r="G237" s="17" t="n"/>
      <c r="H237" s="17" t="n"/>
      <c r="I237" s="18" t="n"/>
      <c r="J237" s="20">
        <f>IF(OR(I237="",ExtractDate=""),"",ExtractDate-I237)</f>
        <v/>
      </c>
      <c r="K237" s="20">
        <f>IF(B237="","",IF(J237="","Unknown",IF(J237&gt;DormantDays,"Yes","No")))</f>
        <v/>
      </c>
      <c r="L237" s="17" t="n"/>
      <c r="M237" s="17" t="n"/>
      <c r="N237" s="20">
        <f>IF(OR(M237="",C237=""),"",IF(TRIM(LOWER(M237))=TRIM(LOWER(C237)),"SELF-REVIEW",""))</f>
        <v/>
      </c>
      <c r="O237" s="17" t="n"/>
      <c r="P237" s="17" t="n"/>
      <c r="Q237" s="20">
        <f>IF(O237&lt;&gt;"Keep","",IF(OR(D237="Privileged",D237="Emergency",K237="Yes",L237&lt;&gt;""),IF(P237="","MISSING","ok"),""))</f>
        <v/>
      </c>
      <c r="R237" s="18" t="n"/>
      <c r="S237" s="17" t="n"/>
    </row>
    <row r="238">
      <c r="A238" s="17" t="n"/>
      <c r="B238" s="17" t="n"/>
      <c r="C238" s="17" t="n"/>
      <c r="D238" s="17" t="n"/>
      <c r="E238" s="17" t="n"/>
      <c r="F238" s="17" t="n"/>
      <c r="G238" s="17" t="n"/>
      <c r="H238" s="17" t="n"/>
      <c r="I238" s="18" t="n"/>
      <c r="J238" s="20">
        <f>IF(OR(I238="",ExtractDate=""),"",ExtractDate-I238)</f>
        <v/>
      </c>
      <c r="K238" s="20">
        <f>IF(B238="","",IF(J238="","Unknown",IF(J238&gt;DormantDays,"Yes","No")))</f>
        <v/>
      </c>
      <c r="L238" s="17" t="n"/>
      <c r="M238" s="17" t="n"/>
      <c r="N238" s="20">
        <f>IF(OR(M238="",C238=""),"",IF(TRIM(LOWER(M238))=TRIM(LOWER(C238)),"SELF-REVIEW",""))</f>
        <v/>
      </c>
      <c r="O238" s="17" t="n"/>
      <c r="P238" s="17" t="n"/>
      <c r="Q238" s="20">
        <f>IF(O238&lt;&gt;"Keep","",IF(OR(D238="Privileged",D238="Emergency",K238="Yes",L238&lt;&gt;""),IF(P238="","MISSING","ok"),""))</f>
        <v/>
      </c>
      <c r="R238" s="18" t="n"/>
      <c r="S238" s="17" t="n"/>
    </row>
    <row r="239">
      <c r="A239" s="17" t="n"/>
      <c r="B239" s="17" t="n"/>
      <c r="C239" s="17" t="n"/>
      <c r="D239" s="17" t="n"/>
      <c r="E239" s="17" t="n"/>
      <c r="F239" s="17" t="n"/>
      <c r="G239" s="17" t="n"/>
      <c r="H239" s="17" t="n"/>
      <c r="I239" s="18" t="n"/>
      <c r="J239" s="20">
        <f>IF(OR(I239="",ExtractDate=""),"",ExtractDate-I239)</f>
        <v/>
      </c>
      <c r="K239" s="20">
        <f>IF(B239="","",IF(J239="","Unknown",IF(J239&gt;DormantDays,"Yes","No")))</f>
        <v/>
      </c>
      <c r="L239" s="17" t="n"/>
      <c r="M239" s="17" t="n"/>
      <c r="N239" s="20">
        <f>IF(OR(M239="",C239=""),"",IF(TRIM(LOWER(M239))=TRIM(LOWER(C239)),"SELF-REVIEW",""))</f>
        <v/>
      </c>
      <c r="O239" s="17" t="n"/>
      <c r="P239" s="17" t="n"/>
      <c r="Q239" s="20">
        <f>IF(O239&lt;&gt;"Keep","",IF(OR(D239="Privileged",D239="Emergency",K239="Yes",L239&lt;&gt;""),IF(P239="","MISSING","ok"),""))</f>
        <v/>
      </c>
      <c r="R239" s="18" t="n"/>
      <c r="S239" s="17" t="n"/>
    </row>
    <row r="240">
      <c r="A240" s="17" t="n"/>
      <c r="B240" s="17" t="n"/>
      <c r="C240" s="17" t="n"/>
      <c r="D240" s="17" t="n"/>
      <c r="E240" s="17" t="n"/>
      <c r="F240" s="17" t="n"/>
      <c r="G240" s="17" t="n"/>
      <c r="H240" s="17" t="n"/>
      <c r="I240" s="18" t="n"/>
      <c r="J240" s="20">
        <f>IF(OR(I240="",ExtractDate=""),"",ExtractDate-I240)</f>
        <v/>
      </c>
      <c r="K240" s="20">
        <f>IF(B240="","",IF(J240="","Unknown",IF(J240&gt;DormantDays,"Yes","No")))</f>
        <v/>
      </c>
      <c r="L240" s="17" t="n"/>
      <c r="M240" s="17" t="n"/>
      <c r="N240" s="20">
        <f>IF(OR(M240="",C240=""),"",IF(TRIM(LOWER(M240))=TRIM(LOWER(C240)),"SELF-REVIEW",""))</f>
        <v/>
      </c>
      <c r="O240" s="17" t="n"/>
      <c r="P240" s="17" t="n"/>
      <c r="Q240" s="20">
        <f>IF(O240&lt;&gt;"Keep","",IF(OR(D240="Privileged",D240="Emergency",K240="Yes",L240&lt;&gt;""),IF(P240="","MISSING","ok"),""))</f>
        <v/>
      </c>
      <c r="R240" s="18" t="n"/>
      <c r="S240" s="17" t="n"/>
    </row>
    <row r="241">
      <c r="A241" s="17" t="n"/>
      <c r="B241" s="17" t="n"/>
      <c r="C241" s="17" t="n"/>
      <c r="D241" s="17" t="n"/>
      <c r="E241" s="17" t="n"/>
      <c r="F241" s="17" t="n"/>
      <c r="G241" s="17" t="n"/>
      <c r="H241" s="17" t="n"/>
      <c r="I241" s="18" t="n"/>
      <c r="J241" s="20">
        <f>IF(OR(I241="",ExtractDate=""),"",ExtractDate-I241)</f>
        <v/>
      </c>
      <c r="K241" s="20">
        <f>IF(B241="","",IF(J241="","Unknown",IF(J241&gt;DormantDays,"Yes","No")))</f>
        <v/>
      </c>
      <c r="L241" s="17" t="n"/>
      <c r="M241" s="17" t="n"/>
      <c r="N241" s="20">
        <f>IF(OR(M241="",C241=""),"",IF(TRIM(LOWER(M241))=TRIM(LOWER(C241)),"SELF-REVIEW",""))</f>
        <v/>
      </c>
      <c r="O241" s="17" t="n"/>
      <c r="P241" s="17" t="n"/>
      <c r="Q241" s="20">
        <f>IF(O241&lt;&gt;"Keep","",IF(OR(D241="Privileged",D241="Emergency",K241="Yes",L241&lt;&gt;""),IF(P241="","MISSING","ok"),""))</f>
        <v/>
      </c>
      <c r="R241" s="18" t="n"/>
      <c r="S241" s="17" t="n"/>
    </row>
    <row r="242">
      <c r="A242" s="17" t="n"/>
      <c r="B242" s="17" t="n"/>
      <c r="C242" s="17" t="n"/>
      <c r="D242" s="17" t="n"/>
      <c r="E242" s="17" t="n"/>
      <c r="F242" s="17" t="n"/>
      <c r="G242" s="17" t="n"/>
      <c r="H242" s="17" t="n"/>
      <c r="I242" s="18" t="n"/>
      <c r="J242" s="20">
        <f>IF(OR(I242="",ExtractDate=""),"",ExtractDate-I242)</f>
        <v/>
      </c>
      <c r="K242" s="20">
        <f>IF(B242="","",IF(J242="","Unknown",IF(J242&gt;DormantDays,"Yes","No")))</f>
        <v/>
      </c>
      <c r="L242" s="17" t="n"/>
      <c r="M242" s="17" t="n"/>
      <c r="N242" s="20">
        <f>IF(OR(M242="",C242=""),"",IF(TRIM(LOWER(M242))=TRIM(LOWER(C242)),"SELF-REVIEW",""))</f>
        <v/>
      </c>
      <c r="O242" s="17" t="n"/>
      <c r="P242" s="17" t="n"/>
      <c r="Q242" s="20">
        <f>IF(O242&lt;&gt;"Keep","",IF(OR(D242="Privileged",D242="Emergency",K242="Yes",L242&lt;&gt;""),IF(P242="","MISSING","ok"),""))</f>
        <v/>
      </c>
      <c r="R242" s="18" t="n"/>
      <c r="S242" s="17" t="n"/>
    </row>
    <row r="243">
      <c r="A243" s="17" t="n"/>
      <c r="B243" s="17" t="n"/>
      <c r="C243" s="17" t="n"/>
      <c r="D243" s="17" t="n"/>
      <c r="E243" s="17" t="n"/>
      <c r="F243" s="17" t="n"/>
      <c r="G243" s="17" t="n"/>
      <c r="H243" s="17" t="n"/>
      <c r="I243" s="18" t="n"/>
      <c r="J243" s="20">
        <f>IF(OR(I243="",ExtractDate=""),"",ExtractDate-I243)</f>
        <v/>
      </c>
      <c r="K243" s="20">
        <f>IF(B243="","",IF(J243="","Unknown",IF(J243&gt;DormantDays,"Yes","No")))</f>
        <v/>
      </c>
      <c r="L243" s="17" t="n"/>
      <c r="M243" s="17" t="n"/>
      <c r="N243" s="20">
        <f>IF(OR(M243="",C243=""),"",IF(TRIM(LOWER(M243))=TRIM(LOWER(C243)),"SELF-REVIEW",""))</f>
        <v/>
      </c>
      <c r="O243" s="17" t="n"/>
      <c r="P243" s="17" t="n"/>
      <c r="Q243" s="20">
        <f>IF(O243&lt;&gt;"Keep","",IF(OR(D243="Privileged",D243="Emergency",K243="Yes",L243&lt;&gt;""),IF(P243="","MISSING","ok"),""))</f>
        <v/>
      </c>
      <c r="R243" s="18" t="n"/>
      <c r="S243" s="17" t="n"/>
    </row>
    <row r="244">
      <c r="A244" s="17" t="n"/>
      <c r="B244" s="17" t="n"/>
      <c r="C244" s="17" t="n"/>
      <c r="D244" s="17" t="n"/>
      <c r="E244" s="17" t="n"/>
      <c r="F244" s="17" t="n"/>
      <c r="G244" s="17" t="n"/>
      <c r="H244" s="17" t="n"/>
      <c r="I244" s="18" t="n"/>
      <c r="J244" s="20">
        <f>IF(OR(I244="",ExtractDate=""),"",ExtractDate-I244)</f>
        <v/>
      </c>
      <c r="K244" s="20">
        <f>IF(B244="","",IF(J244="","Unknown",IF(J244&gt;DormantDays,"Yes","No")))</f>
        <v/>
      </c>
      <c r="L244" s="17" t="n"/>
      <c r="M244" s="17" t="n"/>
      <c r="N244" s="20">
        <f>IF(OR(M244="",C244=""),"",IF(TRIM(LOWER(M244))=TRIM(LOWER(C244)),"SELF-REVIEW",""))</f>
        <v/>
      </c>
      <c r="O244" s="17" t="n"/>
      <c r="P244" s="17" t="n"/>
      <c r="Q244" s="20">
        <f>IF(O244&lt;&gt;"Keep","",IF(OR(D244="Privileged",D244="Emergency",K244="Yes",L244&lt;&gt;""),IF(P244="","MISSING","ok"),""))</f>
        <v/>
      </c>
      <c r="R244" s="18" t="n"/>
      <c r="S244" s="17" t="n"/>
    </row>
    <row r="245">
      <c r="A245" s="17" t="n"/>
      <c r="B245" s="17" t="n"/>
      <c r="C245" s="17" t="n"/>
      <c r="D245" s="17" t="n"/>
      <c r="E245" s="17" t="n"/>
      <c r="F245" s="17" t="n"/>
      <c r="G245" s="17" t="n"/>
      <c r="H245" s="17" t="n"/>
      <c r="I245" s="18" t="n"/>
      <c r="J245" s="20">
        <f>IF(OR(I245="",ExtractDate=""),"",ExtractDate-I245)</f>
        <v/>
      </c>
      <c r="K245" s="20">
        <f>IF(B245="","",IF(J245="","Unknown",IF(J245&gt;DormantDays,"Yes","No")))</f>
        <v/>
      </c>
      <c r="L245" s="17" t="n"/>
      <c r="M245" s="17" t="n"/>
      <c r="N245" s="20">
        <f>IF(OR(M245="",C245=""),"",IF(TRIM(LOWER(M245))=TRIM(LOWER(C245)),"SELF-REVIEW",""))</f>
        <v/>
      </c>
      <c r="O245" s="17" t="n"/>
      <c r="P245" s="17" t="n"/>
      <c r="Q245" s="20">
        <f>IF(O245&lt;&gt;"Keep","",IF(OR(D245="Privileged",D245="Emergency",K245="Yes",L245&lt;&gt;""),IF(P245="","MISSING","ok"),""))</f>
        <v/>
      </c>
      <c r="R245" s="18" t="n"/>
      <c r="S245" s="17" t="n"/>
    </row>
    <row r="246">
      <c r="A246" s="17" t="n"/>
      <c r="B246" s="17" t="n"/>
      <c r="C246" s="17" t="n"/>
      <c r="D246" s="17" t="n"/>
      <c r="E246" s="17" t="n"/>
      <c r="F246" s="17" t="n"/>
      <c r="G246" s="17" t="n"/>
      <c r="H246" s="17" t="n"/>
      <c r="I246" s="18" t="n"/>
      <c r="J246" s="20">
        <f>IF(OR(I246="",ExtractDate=""),"",ExtractDate-I246)</f>
        <v/>
      </c>
      <c r="K246" s="20">
        <f>IF(B246="","",IF(J246="","Unknown",IF(J246&gt;DormantDays,"Yes","No")))</f>
        <v/>
      </c>
      <c r="L246" s="17" t="n"/>
      <c r="M246" s="17" t="n"/>
      <c r="N246" s="20">
        <f>IF(OR(M246="",C246=""),"",IF(TRIM(LOWER(M246))=TRIM(LOWER(C246)),"SELF-REVIEW",""))</f>
        <v/>
      </c>
      <c r="O246" s="17" t="n"/>
      <c r="P246" s="17" t="n"/>
      <c r="Q246" s="20">
        <f>IF(O246&lt;&gt;"Keep","",IF(OR(D246="Privileged",D246="Emergency",K246="Yes",L246&lt;&gt;""),IF(P246="","MISSING","ok"),""))</f>
        <v/>
      </c>
      <c r="R246" s="18" t="n"/>
      <c r="S246" s="17" t="n"/>
    </row>
    <row r="247">
      <c r="A247" s="17" t="n"/>
      <c r="B247" s="17" t="n"/>
      <c r="C247" s="17" t="n"/>
      <c r="D247" s="17" t="n"/>
      <c r="E247" s="17" t="n"/>
      <c r="F247" s="17" t="n"/>
      <c r="G247" s="17" t="n"/>
      <c r="H247" s="17" t="n"/>
      <c r="I247" s="18" t="n"/>
      <c r="J247" s="20">
        <f>IF(OR(I247="",ExtractDate=""),"",ExtractDate-I247)</f>
        <v/>
      </c>
      <c r="K247" s="20">
        <f>IF(B247="","",IF(J247="","Unknown",IF(J247&gt;DormantDays,"Yes","No")))</f>
        <v/>
      </c>
      <c r="L247" s="17" t="n"/>
      <c r="M247" s="17" t="n"/>
      <c r="N247" s="20">
        <f>IF(OR(M247="",C247=""),"",IF(TRIM(LOWER(M247))=TRIM(LOWER(C247)),"SELF-REVIEW",""))</f>
        <v/>
      </c>
      <c r="O247" s="17" t="n"/>
      <c r="P247" s="17" t="n"/>
      <c r="Q247" s="20">
        <f>IF(O247&lt;&gt;"Keep","",IF(OR(D247="Privileged",D247="Emergency",K247="Yes",L247&lt;&gt;""),IF(P247="","MISSING","ok"),""))</f>
        <v/>
      </c>
      <c r="R247" s="18" t="n"/>
      <c r="S247" s="17" t="n"/>
    </row>
    <row r="248">
      <c r="A248" s="17" t="n"/>
      <c r="B248" s="17" t="n"/>
      <c r="C248" s="17" t="n"/>
      <c r="D248" s="17" t="n"/>
      <c r="E248" s="17" t="n"/>
      <c r="F248" s="17" t="n"/>
      <c r="G248" s="17" t="n"/>
      <c r="H248" s="17" t="n"/>
      <c r="I248" s="18" t="n"/>
      <c r="J248" s="20">
        <f>IF(OR(I248="",ExtractDate=""),"",ExtractDate-I248)</f>
        <v/>
      </c>
      <c r="K248" s="20">
        <f>IF(B248="","",IF(J248="","Unknown",IF(J248&gt;DormantDays,"Yes","No")))</f>
        <v/>
      </c>
      <c r="L248" s="17" t="n"/>
      <c r="M248" s="17" t="n"/>
      <c r="N248" s="20">
        <f>IF(OR(M248="",C248=""),"",IF(TRIM(LOWER(M248))=TRIM(LOWER(C248)),"SELF-REVIEW",""))</f>
        <v/>
      </c>
      <c r="O248" s="17" t="n"/>
      <c r="P248" s="17" t="n"/>
      <c r="Q248" s="20">
        <f>IF(O248&lt;&gt;"Keep","",IF(OR(D248="Privileged",D248="Emergency",K248="Yes",L248&lt;&gt;""),IF(P248="","MISSING","ok"),""))</f>
        <v/>
      </c>
      <c r="R248" s="18" t="n"/>
      <c r="S248" s="17" t="n"/>
    </row>
    <row r="249">
      <c r="A249" s="17" t="n"/>
      <c r="B249" s="17" t="n"/>
      <c r="C249" s="17" t="n"/>
      <c r="D249" s="17" t="n"/>
      <c r="E249" s="17" t="n"/>
      <c r="F249" s="17" t="n"/>
      <c r="G249" s="17" t="n"/>
      <c r="H249" s="17" t="n"/>
      <c r="I249" s="18" t="n"/>
      <c r="J249" s="20">
        <f>IF(OR(I249="",ExtractDate=""),"",ExtractDate-I249)</f>
        <v/>
      </c>
      <c r="K249" s="20">
        <f>IF(B249="","",IF(J249="","Unknown",IF(J249&gt;DormantDays,"Yes","No")))</f>
        <v/>
      </c>
      <c r="L249" s="17" t="n"/>
      <c r="M249" s="17" t="n"/>
      <c r="N249" s="20">
        <f>IF(OR(M249="",C249=""),"",IF(TRIM(LOWER(M249))=TRIM(LOWER(C249)),"SELF-REVIEW",""))</f>
        <v/>
      </c>
      <c r="O249" s="17" t="n"/>
      <c r="P249" s="17" t="n"/>
      <c r="Q249" s="20">
        <f>IF(O249&lt;&gt;"Keep","",IF(OR(D249="Privileged",D249="Emergency",K249="Yes",L249&lt;&gt;""),IF(P249="","MISSING","ok"),""))</f>
        <v/>
      </c>
      <c r="R249" s="18" t="n"/>
      <c r="S249" s="17" t="n"/>
    </row>
    <row r="250">
      <c r="A250" s="17" t="n"/>
      <c r="B250" s="17" t="n"/>
      <c r="C250" s="17" t="n"/>
      <c r="D250" s="17" t="n"/>
      <c r="E250" s="17" t="n"/>
      <c r="F250" s="17" t="n"/>
      <c r="G250" s="17" t="n"/>
      <c r="H250" s="17" t="n"/>
      <c r="I250" s="18" t="n"/>
      <c r="J250" s="20">
        <f>IF(OR(I250="",ExtractDate=""),"",ExtractDate-I250)</f>
        <v/>
      </c>
      <c r="K250" s="20">
        <f>IF(B250="","",IF(J250="","Unknown",IF(J250&gt;DormantDays,"Yes","No")))</f>
        <v/>
      </c>
      <c r="L250" s="17" t="n"/>
      <c r="M250" s="17" t="n"/>
      <c r="N250" s="20">
        <f>IF(OR(M250="",C250=""),"",IF(TRIM(LOWER(M250))=TRIM(LOWER(C250)),"SELF-REVIEW",""))</f>
        <v/>
      </c>
      <c r="O250" s="17" t="n"/>
      <c r="P250" s="17" t="n"/>
      <c r="Q250" s="20">
        <f>IF(O250&lt;&gt;"Keep","",IF(OR(D250="Privileged",D250="Emergency",K250="Yes",L250&lt;&gt;""),IF(P250="","MISSING","ok"),""))</f>
        <v/>
      </c>
      <c r="R250" s="18" t="n"/>
      <c r="S250" s="17" t="n"/>
    </row>
    <row r="251">
      <c r="A251" s="17" t="n"/>
      <c r="B251" s="17" t="n"/>
      <c r="C251" s="17" t="n"/>
      <c r="D251" s="17" t="n"/>
      <c r="E251" s="17" t="n"/>
      <c r="F251" s="17" t="n"/>
      <c r="G251" s="17" t="n"/>
      <c r="H251" s="17" t="n"/>
      <c r="I251" s="18" t="n"/>
      <c r="J251" s="20">
        <f>IF(OR(I251="",ExtractDate=""),"",ExtractDate-I251)</f>
        <v/>
      </c>
      <c r="K251" s="20">
        <f>IF(B251="","",IF(J251="","Unknown",IF(J251&gt;DormantDays,"Yes","No")))</f>
        <v/>
      </c>
      <c r="L251" s="17" t="n"/>
      <c r="M251" s="17" t="n"/>
      <c r="N251" s="20">
        <f>IF(OR(M251="",C251=""),"",IF(TRIM(LOWER(M251))=TRIM(LOWER(C251)),"SELF-REVIEW",""))</f>
        <v/>
      </c>
      <c r="O251" s="17" t="n"/>
      <c r="P251" s="17" t="n"/>
      <c r="Q251" s="20">
        <f>IF(O251&lt;&gt;"Keep","",IF(OR(D251="Privileged",D251="Emergency",K251="Yes",L251&lt;&gt;""),IF(P251="","MISSING","ok"),""))</f>
        <v/>
      </c>
      <c r="R251" s="18" t="n"/>
      <c r="S251" s="17" t="n"/>
    </row>
    <row r="252">
      <c r="A252" s="17" t="n"/>
      <c r="B252" s="17" t="n"/>
      <c r="C252" s="17" t="n"/>
      <c r="D252" s="17" t="n"/>
      <c r="E252" s="17" t="n"/>
      <c r="F252" s="17" t="n"/>
      <c r="G252" s="17" t="n"/>
      <c r="H252" s="17" t="n"/>
      <c r="I252" s="18" t="n"/>
      <c r="J252" s="20">
        <f>IF(OR(I252="",ExtractDate=""),"",ExtractDate-I252)</f>
        <v/>
      </c>
      <c r="K252" s="20">
        <f>IF(B252="","",IF(J252="","Unknown",IF(J252&gt;DormantDays,"Yes","No")))</f>
        <v/>
      </c>
      <c r="L252" s="17" t="n"/>
      <c r="M252" s="17" t="n"/>
      <c r="N252" s="20">
        <f>IF(OR(M252="",C252=""),"",IF(TRIM(LOWER(M252))=TRIM(LOWER(C252)),"SELF-REVIEW",""))</f>
        <v/>
      </c>
      <c r="O252" s="17" t="n"/>
      <c r="P252" s="17" t="n"/>
      <c r="Q252" s="20">
        <f>IF(O252&lt;&gt;"Keep","",IF(OR(D252="Privileged",D252="Emergency",K252="Yes",L252&lt;&gt;""),IF(P252="","MISSING","ok"),""))</f>
        <v/>
      </c>
      <c r="R252" s="18" t="n"/>
      <c r="S252" s="17" t="n"/>
    </row>
    <row r="253">
      <c r="A253" s="17" t="n"/>
      <c r="B253" s="17" t="n"/>
      <c r="C253" s="17" t="n"/>
      <c r="D253" s="17" t="n"/>
      <c r="E253" s="17" t="n"/>
      <c r="F253" s="17" t="n"/>
      <c r="G253" s="17" t="n"/>
      <c r="H253" s="17" t="n"/>
      <c r="I253" s="18" t="n"/>
      <c r="J253" s="20">
        <f>IF(OR(I253="",ExtractDate=""),"",ExtractDate-I253)</f>
        <v/>
      </c>
      <c r="K253" s="20">
        <f>IF(B253="","",IF(J253="","Unknown",IF(J253&gt;DormantDays,"Yes","No")))</f>
        <v/>
      </c>
      <c r="L253" s="17" t="n"/>
      <c r="M253" s="17" t="n"/>
      <c r="N253" s="20">
        <f>IF(OR(M253="",C253=""),"",IF(TRIM(LOWER(M253))=TRIM(LOWER(C253)),"SELF-REVIEW",""))</f>
        <v/>
      </c>
      <c r="O253" s="17" t="n"/>
      <c r="P253" s="17" t="n"/>
      <c r="Q253" s="20">
        <f>IF(O253&lt;&gt;"Keep","",IF(OR(D253="Privileged",D253="Emergency",K253="Yes",L253&lt;&gt;""),IF(P253="","MISSING","ok"),""))</f>
        <v/>
      </c>
      <c r="R253" s="18" t="n"/>
      <c r="S253" s="17" t="n"/>
    </row>
    <row r="254">
      <c r="A254" s="17" t="n"/>
      <c r="B254" s="17" t="n"/>
      <c r="C254" s="17" t="n"/>
      <c r="D254" s="17" t="n"/>
      <c r="E254" s="17" t="n"/>
      <c r="F254" s="17" t="n"/>
      <c r="G254" s="17" t="n"/>
      <c r="H254" s="17" t="n"/>
      <c r="I254" s="18" t="n"/>
      <c r="J254" s="20">
        <f>IF(OR(I254="",ExtractDate=""),"",ExtractDate-I254)</f>
        <v/>
      </c>
      <c r="K254" s="20">
        <f>IF(B254="","",IF(J254="","Unknown",IF(J254&gt;DormantDays,"Yes","No")))</f>
        <v/>
      </c>
      <c r="L254" s="17" t="n"/>
      <c r="M254" s="17" t="n"/>
      <c r="N254" s="20">
        <f>IF(OR(M254="",C254=""),"",IF(TRIM(LOWER(M254))=TRIM(LOWER(C254)),"SELF-REVIEW",""))</f>
        <v/>
      </c>
      <c r="O254" s="17" t="n"/>
      <c r="P254" s="17" t="n"/>
      <c r="Q254" s="20">
        <f>IF(O254&lt;&gt;"Keep","",IF(OR(D254="Privileged",D254="Emergency",K254="Yes",L254&lt;&gt;""),IF(P254="","MISSING","ok"),""))</f>
        <v/>
      </c>
      <c r="R254" s="18" t="n"/>
      <c r="S254" s="17" t="n"/>
    </row>
    <row r="255">
      <c r="A255" s="17" t="n"/>
      <c r="B255" s="17" t="n"/>
      <c r="C255" s="17" t="n"/>
      <c r="D255" s="17" t="n"/>
      <c r="E255" s="17" t="n"/>
      <c r="F255" s="17" t="n"/>
      <c r="G255" s="17" t="n"/>
      <c r="H255" s="17" t="n"/>
      <c r="I255" s="18" t="n"/>
      <c r="J255" s="20">
        <f>IF(OR(I255="",ExtractDate=""),"",ExtractDate-I255)</f>
        <v/>
      </c>
      <c r="K255" s="20">
        <f>IF(B255="","",IF(J255="","Unknown",IF(J255&gt;DormantDays,"Yes","No")))</f>
        <v/>
      </c>
      <c r="L255" s="17" t="n"/>
      <c r="M255" s="17" t="n"/>
      <c r="N255" s="20">
        <f>IF(OR(M255="",C255=""),"",IF(TRIM(LOWER(M255))=TRIM(LOWER(C255)),"SELF-REVIEW",""))</f>
        <v/>
      </c>
      <c r="O255" s="17" t="n"/>
      <c r="P255" s="17" t="n"/>
      <c r="Q255" s="20">
        <f>IF(O255&lt;&gt;"Keep","",IF(OR(D255="Privileged",D255="Emergency",K255="Yes",L255&lt;&gt;""),IF(P255="","MISSING","ok"),""))</f>
        <v/>
      </c>
      <c r="R255" s="18" t="n"/>
      <c r="S255" s="17" t="n"/>
    </row>
    <row r="256">
      <c r="A256" s="17" t="n"/>
      <c r="B256" s="17" t="n"/>
      <c r="C256" s="17" t="n"/>
      <c r="D256" s="17" t="n"/>
      <c r="E256" s="17" t="n"/>
      <c r="F256" s="17" t="n"/>
      <c r="G256" s="17" t="n"/>
      <c r="H256" s="17" t="n"/>
      <c r="I256" s="18" t="n"/>
      <c r="J256" s="20">
        <f>IF(OR(I256="",ExtractDate=""),"",ExtractDate-I256)</f>
        <v/>
      </c>
      <c r="K256" s="20">
        <f>IF(B256="","",IF(J256="","Unknown",IF(J256&gt;DormantDays,"Yes","No")))</f>
        <v/>
      </c>
      <c r="L256" s="17" t="n"/>
      <c r="M256" s="17" t="n"/>
      <c r="N256" s="20">
        <f>IF(OR(M256="",C256=""),"",IF(TRIM(LOWER(M256))=TRIM(LOWER(C256)),"SELF-REVIEW",""))</f>
        <v/>
      </c>
      <c r="O256" s="17" t="n"/>
      <c r="P256" s="17" t="n"/>
      <c r="Q256" s="20">
        <f>IF(O256&lt;&gt;"Keep","",IF(OR(D256="Privileged",D256="Emergency",K256="Yes",L256&lt;&gt;""),IF(P256="","MISSING","ok"),""))</f>
        <v/>
      </c>
      <c r="R256" s="18" t="n"/>
      <c r="S256" s="17" t="n"/>
    </row>
    <row r="257">
      <c r="A257" s="17" t="n"/>
      <c r="B257" s="17" t="n"/>
      <c r="C257" s="17" t="n"/>
      <c r="D257" s="17" t="n"/>
      <c r="E257" s="17" t="n"/>
      <c r="F257" s="17" t="n"/>
      <c r="G257" s="17" t="n"/>
      <c r="H257" s="17" t="n"/>
      <c r="I257" s="18" t="n"/>
      <c r="J257" s="20">
        <f>IF(OR(I257="",ExtractDate=""),"",ExtractDate-I257)</f>
        <v/>
      </c>
      <c r="K257" s="20">
        <f>IF(B257="","",IF(J257="","Unknown",IF(J257&gt;DormantDays,"Yes","No")))</f>
        <v/>
      </c>
      <c r="L257" s="17" t="n"/>
      <c r="M257" s="17" t="n"/>
      <c r="N257" s="20">
        <f>IF(OR(M257="",C257=""),"",IF(TRIM(LOWER(M257))=TRIM(LOWER(C257)),"SELF-REVIEW",""))</f>
        <v/>
      </c>
      <c r="O257" s="17" t="n"/>
      <c r="P257" s="17" t="n"/>
      <c r="Q257" s="20">
        <f>IF(O257&lt;&gt;"Keep","",IF(OR(D257="Privileged",D257="Emergency",K257="Yes",L257&lt;&gt;""),IF(P257="","MISSING","ok"),""))</f>
        <v/>
      </c>
      <c r="R257" s="18" t="n"/>
      <c r="S257" s="17" t="n"/>
    </row>
    <row r="258">
      <c r="A258" s="17" t="n"/>
      <c r="B258" s="17" t="n"/>
      <c r="C258" s="17" t="n"/>
      <c r="D258" s="17" t="n"/>
      <c r="E258" s="17" t="n"/>
      <c r="F258" s="17" t="n"/>
      <c r="G258" s="17" t="n"/>
      <c r="H258" s="17" t="n"/>
      <c r="I258" s="18" t="n"/>
      <c r="J258" s="20">
        <f>IF(OR(I258="",ExtractDate=""),"",ExtractDate-I258)</f>
        <v/>
      </c>
      <c r="K258" s="20">
        <f>IF(B258="","",IF(J258="","Unknown",IF(J258&gt;DormantDays,"Yes","No")))</f>
        <v/>
      </c>
      <c r="L258" s="17" t="n"/>
      <c r="M258" s="17" t="n"/>
      <c r="N258" s="20">
        <f>IF(OR(M258="",C258=""),"",IF(TRIM(LOWER(M258))=TRIM(LOWER(C258)),"SELF-REVIEW",""))</f>
        <v/>
      </c>
      <c r="O258" s="17" t="n"/>
      <c r="P258" s="17" t="n"/>
      <c r="Q258" s="20">
        <f>IF(O258&lt;&gt;"Keep","",IF(OR(D258="Privileged",D258="Emergency",K258="Yes",L258&lt;&gt;""),IF(P258="","MISSING","ok"),""))</f>
        <v/>
      </c>
      <c r="R258" s="18" t="n"/>
      <c r="S258" s="17" t="n"/>
    </row>
    <row r="259">
      <c r="A259" s="17" t="n"/>
      <c r="B259" s="17" t="n"/>
      <c r="C259" s="17" t="n"/>
      <c r="D259" s="17" t="n"/>
      <c r="E259" s="17" t="n"/>
      <c r="F259" s="17" t="n"/>
      <c r="G259" s="17" t="n"/>
      <c r="H259" s="17" t="n"/>
      <c r="I259" s="18" t="n"/>
      <c r="J259" s="20">
        <f>IF(OR(I259="",ExtractDate=""),"",ExtractDate-I259)</f>
        <v/>
      </c>
      <c r="K259" s="20">
        <f>IF(B259="","",IF(J259="","Unknown",IF(J259&gt;DormantDays,"Yes","No")))</f>
        <v/>
      </c>
      <c r="L259" s="17" t="n"/>
      <c r="M259" s="17" t="n"/>
      <c r="N259" s="20">
        <f>IF(OR(M259="",C259=""),"",IF(TRIM(LOWER(M259))=TRIM(LOWER(C259)),"SELF-REVIEW",""))</f>
        <v/>
      </c>
      <c r="O259" s="17" t="n"/>
      <c r="P259" s="17" t="n"/>
      <c r="Q259" s="20">
        <f>IF(O259&lt;&gt;"Keep","",IF(OR(D259="Privileged",D259="Emergency",K259="Yes",L259&lt;&gt;""),IF(P259="","MISSING","ok"),""))</f>
        <v/>
      </c>
      <c r="R259" s="18" t="n"/>
      <c r="S259" s="17" t="n"/>
    </row>
    <row r="260">
      <c r="A260" s="17" t="n"/>
      <c r="B260" s="17" t="n"/>
      <c r="C260" s="17" t="n"/>
      <c r="D260" s="17" t="n"/>
      <c r="E260" s="17" t="n"/>
      <c r="F260" s="17" t="n"/>
      <c r="G260" s="17" t="n"/>
      <c r="H260" s="17" t="n"/>
      <c r="I260" s="18" t="n"/>
      <c r="J260" s="20">
        <f>IF(OR(I260="",ExtractDate=""),"",ExtractDate-I260)</f>
        <v/>
      </c>
      <c r="K260" s="20">
        <f>IF(B260="","",IF(J260="","Unknown",IF(J260&gt;DormantDays,"Yes","No")))</f>
        <v/>
      </c>
      <c r="L260" s="17" t="n"/>
      <c r="M260" s="17" t="n"/>
      <c r="N260" s="20">
        <f>IF(OR(M260="",C260=""),"",IF(TRIM(LOWER(M260))=TRIM(LOWER(C260)),"SELF-REVIEW",""))</f>
        <v/>
      </c>
      <c r="O260" s="17" t="n"/>
      <c r="P260" s="17" t="n"/>
      <c r="Q260" s="20">
        <f>IF(O260&lt;&gt;"Keep","",IF(OR(D260="Privileged",D260="Emergency",K260="Yes",L260&lt;&gt;""),IF(P260="","MISSING","ok"),""))</f>
        <v/>
      </c>
      <c r="R260" s="18" t="n"/>
      <c r="S260" s="17" t="n"/>
    </row>
    <row r="261">
      <c r="A261" s="17" t="n"/>
      <c r="B261" s="17" t="n"/>
      <c r="C261" s="17" t="n"/>
      <c r="D261" s="17" t="n"/>
      <c r="E261" s="17" t="n"/>
      <c r="F261" s="17" t="n"/>
      <c r="G261" s="17" t="n"/>
      <c r="H261" s="17" t="n"/>
      <c r="I261" s="18" t="n"/>
      <c r="J261" s="20">
        <f>IF(OR(I261="",ExtractDate=""),"",ExtractDate-I261)</f>
        <v/>
      </c>
      <c r="K261" s="20">
        <f>IF(B261="","",IF(J261="","Unknown",IF(J261&gt;DormantDays,"Yes","No")))</f>
        <v/>
      </c>
      <c r="L261" s="17" t="n"/>
      <c r="M261" s="17" t="n"/>
      <c r="N261" s="20">
        <f>IF(OR(M261="",C261=""),"",IF(TRIM(LOWER(M261))=TRIM(LOWER(C261)),"SELF-REVIEW",""))</f>
        <v/>
      </c>
      <c r="O261" s="17" t="n"/>
      <c r="P261" s="17" t="n"/>
      <c r="Q261" s="20">
        <f>IF(O261&lt;&gt;"Keep","",IF(OR(D261="Privileged",D261="Emergency",K261="Yes",L261&lt;&gt;""),IF(P261="","MISSING","ok"),""))</f>
        <v/>
      </c>
      <c r="R261" s="18" t="n"/>
      <c r="S261" s="17" t="n"/>
    </row>
    <row r="262">
      <c r="A262" s="17" t="n"/>
      <c r="B262" s="17" t="n"/>
      <c r="C262" s="17" t="n"/>
      <c r="D262" s="17" t="n"/>
      <c r="E262" s="17" t="n"/>
      <c r="F262" s="17" t="n"/>
      <c r="G262" s="17" t="n"/>
      <c r="H262" s="17" t="n"/>
      <c r="I262" s="18" t="n"/>
      <c r="J262" s="20">
        <f>IF(OR(I262="",ExtractDate=""),"",ExtractDate-I262)</f>
        <v/>
      </c>
      <c r="K262" s="20">
        <f>IF(B262="","",IF(J262="","Unknown",IF(J262&gt;DormantDays,"Yes","No")))</f>
        <v/>
      </c>
      <c r="L262" s="17" t="n"/>
      <c r="M262" s="17" t="n"/>
      <c r="N262" s="20">
        <f>IF(OR(M262="",C262=""),"",IF(TRIM(LOWER(M262))=TRIM(LOWER(C262)),"SELF-REVIEW",""))</f>
        <v/>
      </c>
      <c r="O262" s="17" t="n"/>
      <c r="P262" s="17" t="n"/>
      <c r="Q262" s="20">
        <f>IF(O262&lt;&gt;"Keep","",IF(OR(D262="Privileged",D262="Emergency",K262="Yes",L262&lt;&gt;""),IF(P262="","MISSING","ok"),""))</f>
        <v/>
      </c>
      <c r="R262" s="18" t="n"/>
      <c r="S262" s="17" t="n"/>
    </row>
    <row r="263">
      <c r="A263" s="17" t="n"/>
      <c r="B263" s="17" t="n"/>
      <c r="C263" s="17" t="n"/>
      <c r="D263" s="17" t="n"/>
      <c r="E263" s="17" t="n"/>
      <c r="F263" s="17" t="n"/>
      <c r="G263" s="17" t="n"/>
      <c r="H263" s="17" t="n"/>
      <c r="I263" s="18" t="n"/>
      <c r="J263" s="20">
        <f>IF(OR(I263="",ExtractDate=""),"",ExtractDate-I263)</f>
        <v/>
      </c>
      <c r="K263" s="20">
        <f>IF(B263="","",IF(J263="","Unknown",IF(J263&gt;DormantDays,"Yes","No")))</f>
        <v/>
      </c>
      <c r="L263" s="17" t="n"/>
      <c r="M263" s="17" t="n"/>
      <c r="N263" s="20">
        <f>IF(OR(M263="",C263=""),"",IF(TRIM(LOWER(M263))=TRIM(LOWER(C263)),"SELF-REVIEW",""))</f>
        <v/>
      </c>
      <c r="O263" s="17" t="n"/>
      <c r="P263" s="17" t="n"/>
      <c r="Q263" s="20">
        <f>IF(O263&lt;&gt;"Keep","",IF(OR(D263="Privileged",D263="Emergency",K263="Yes",L263&lt;&gt;""),IF(P263="","MISSING","ok"),""))</f>
        <v/>
      </c>
      <c r="R263" s="18" t="n"/>
      <c r="S263" s="17" t="n"/>
    </row>
    <row r="264">
      <c r="A264" s="17" t="n"/>
      <c r="B264" s="17" t="n"/>
      <c r="C264" s="17" t="n"/>
      <c r="D264" s="17" t="n"/>
      <c r="E264" s="17" t="n"/>
      <c r="F264" s="17" t="n"/>
      <c r="G264" s="17" t="n"/>
      <c r="H264" s="17" t="n"/>
      <c r="I264" s="18" t="n"/>
      <c r="J264" s="20">
        <f>IF(OR(I264="",ExtractDate=""),"",ExtractDate-I264)</f>
        <v/>
      </c>
      <c r="K264" s="20">
        <f>IF(B264="","",IF(J264="","Unknown",IF(J264&gt;DormantDays,"Yes","No")))</f>
        <v/>
      </c>
      <c r="L264" s="17" t="n"/>
      <c r="M264" s="17" t="n"/>
      <c r="N264" s="20">
        <f>IF(OR(M264="",C264=""),"",IF(TRIM(LOWER(M264))=TRIM(LOWER(C264)),"SELF-REVIEW",""))</f>
        <v/>
      </c>
      <c r="O264" s="17" t="n"/>
      <c r="P264" s="17" t="n"/>
      <c r="Q264" s="20">
        <f>IF(O264&lt;&gt;"Keep","",IF(OR(D264="Privileged",D264="Emergency",K264="Yes",L264&lt;&gt;""),IF(P264="","MISSING","ok"),""))</f>
        <v/>
      </c>
      <c r="R264" s="18" t="n"/>
      <c r="S264" s="17" t="n"/>
    </row>
    <row r="265">
      <c r="A265" s="17" t="n"/>
      <c r="B265" s="17" t="n"/>
      <c r="C265" s="17" t="n"/>
      <c r="D265" s="17" t="n"/>
      <c r="E265" s="17" t="n"/>
      <c r="F265" s="17" t="n"/>
      <c r="G265" s="17" t="n"/>
      <c r="H265" s="17" t="n"/>
      <c r="I265" s="18" t="n"/>
      <c r="J265" s="20">
        <f>IF(OR(I265="",ExtractDate=""),"",ExtractDate-I265)</f>
        <v/>
      </c>
      <c r="K265" s="20">
        <f>IF(B265="","",IF(J265="","Unknown",IF(J265&gt;DormantDays,"Yes","No")))</f>
        <v/>
      </c>
      <c r="L265" s="17" t="n"/>
      <c r="M265" s="17" t="n"/>
      <c r="N265" s="20">
        <f>IF(OR(M265="",C265=""),"",IF(TRIM(LOWER(M265))=TRIM(LOWER(C265)),"SELF-REVIEW",""))</f>
        <v/>
      </c>
      <c r="O265" s="17" t="n"/>
      <c r="P265" s="17" t="n"/>
      <c r="Q265" s="20">
        <f>IF(O265&lt;&gt;"Keep","",IF(OR(D265="Privileged",D265="Emergency",K265="Yes",L265&lt;&gt;""),IF(P265="","MISSING","ok"),""))</f>
        <v/>
      </c>
      <c r="R265" s="18" t="n"/>
      <c r="S265" s="17" t="n"/>
    </row>
    <row r="266">
      <c r="A266" s="17" t="n"/>
      <c r="B266" s="17" t="n"/>
      <c r="C266" s="17" t="n"/>
      <c r="D266" s="17" t="n"/>
      <c r="E266" s="17" t="n"/>
      <c r="F266" s="17" t="n"/>
      <c r="G266" s="17" t="n"/>
      <c r="H266" s="17" t="n"/>
      <c r="I266" s="18" t="n"/>
      <c r="J266" s="20">
        <f>IF(OR(I266="",ExtractDate=""),"",ExtractDate-I266)</f>
        <v/>
      </c>
      <c r="K266" s="20">
        <f>IF(B266="","",IF(J266="","Unknown",IF(J266&gt;DormantDays,"Yes","No")))</f>
        <v/>
      </c>
      <c r="L266" s="17" t="n"/>
      <c r="M266" s="17" t="n"/>
      <c r="N266" s="20">
        <f>IF(OR(M266="",C266=""),"",IF(TRIM(LOWER(M266))=TRIM(LOWER(C266)),"SELF-REVIEW",""))</f>
        <v/>
      </c>
      <c r="O266" s="17" t="n"/>
      <c r="P266" s="17" t="n"/>
      <c r="Q266" s="20">
        <f>IF(O266&lt;&gt;"Keep","",IF(OR(D266="Privileged",D266="Emergency",K266="Yes",L266&lt;&gt;""),IF(P266="","MISSING","ok"),""))</f>
        <v/>
      </c>
      <c r="R266" s="18" t="n"/>
      <c r="S266" s="17" t="n"/>
    </row>
    <row r="267">
      <c r="A267" s="17" t="n"/>
      <c r="B267" s="17" t="n"/>
      <c r="C267" s="17" t="n"/>
      <c r="D267" s="17" t="n"/>
      <c r="E267" s="17" t="n"/>
      <c r="F267" s="17" t="n"/>
      <c r="G267" s="17" t="n"/>
      <c r="H267" s="17" t="n"/>
      <c r="I267" s="18" t="n"/>
      <c r="J267" s="20">
        <f>IF(OR(I267="",ExtractDate=""),"",ExtractDate-I267)</f>
        <v/>
      </c>
      <c r="K267" s="20">
        <f>IF(B267="","",IF(J267="","Unknown",IF(J267&gt;DormantDays,"Yes","No")))</f>
        <v/>
      </c>
      <c r="L267" s="17" t="n"/>
      <c r="M267" s="17" t="n"/>
      <c r="N267" s="20">
        <f>IF(OR(M267="",C267=""),"",IF(TRIM(LOWER(M267))=TRIM(LOWER(C267)),"SELF-REVIEW",""))</f>
        <v/>
      </c>
      <c r="O267" s="17" t="n"/>
      <c r="P267" s="17" t="n"/>
      <c r="Q267" s="20">
        <f>IF(O267&lt;&gt;"Keep","",IF(OR(D267="Privileged",D267="Emergency",K267="Yes",L267&lt;&gt;""),IF(P267="","MISSING","ok"),""))</f>
        <v/>
      </c>
      <c r="R267" s="18" t="n"/>
      <c r="S267" s="17" t="n"/>
    </row>
    <row r="268">
      <c r="A268" s="17" t="n"/>
      <c r="B268" s="17" t="n"/>
      <c r="C268" s="17" t="n"/>
      <c r="D268" s="17" t="n"/>
      <c r="E268" s="17" t="n"/>
      <c r="F268" s="17" t="n"/>
      <c r="G268" s="17" t="n"/>
      <c r="H268" s="17" t="n"/>
      <c r="I268" s="18" t="n"/>
      <c r="J268" s="20">
        <f>IF(OR(I268="",ExtractDate=""),"",ExtractDate-I268)</f>
        <v/>
      </c>
      <c r="K268" s="20">
        <f>IF(B268="","",IF(J268="","Unknown",IF(J268&gt;DormantDays,"Yes","No")))</f>
        <v/>
      </c>
      <c r="L268" s="17" t="n"/>
      <c r="M268" s="17" t="n"/>
      <c r="N268" s="20">
        <f>IF(OR(M268="",C268=""),"",IF(TRIM(LOWER(M268))=TRIM(LOWER(C268)),"SELF-REVIEW",""))</f>
        <v/>
      </c>
      <c r="O268" s="17" t="n"/>
      <c r="P268" s="17" t="n"/>
      <c r="Q268" s="20">
        <f>IF(O268&lt;&gt;"Keep","",IF(OR(D268="Privileged",D268="Emergency",K268="Yes",L268&lt;&gt;""),IF(P268="","MISSING","ok"),""))</f>
        <v/>
      </c>
      <c r="R268" s="18" t="n"/>
      <c r="S268" s="17" t="n"/>
    </row>
    <row r="269">
      <c r="A269" s="17" t="n"/>
      <c r="B269" s="17" t="n"/>
      <c r="C269" s="17" t="n"/>
      <c r="D269" s="17" t="n"/>
      <c r="E269" s="17" t="n"/>
      <c r="F269" s="17" t="n"/>
      <c r="G269" s="17" t="n"/>
      <c r="H269" s="17" t="n"/>
      <c r="I269" s="18" t="n"/>
      <c r="J269" s="20">
        <f>IF(OR(I269="",ExtractDate=""),"",ExtractDate-I269)</f>
        <v/>
      </c>
      <c r="K269" s="20">
        <f>IF(B269="","",IF(J269="","Unknown",IF(J269&gt;DormantDays,"Yes","No")))</f>
        <v/>
      </c>
      <c r="L269" s="17" t="n"/>
      <c r="M269" s="17" t="n"/>
      <c r="N269" s="20">
        <f>IF(OR(M269="",C269=""),"",IF(TRIM(LOWER(M269))=TRIM(LOWER(C269)),"SELF-REVIEW",""))</f>
        <v/>
      </c>
      <c r="O269" s="17" t="n"/>
      <c r="P269" s="17" t="n"/>
      <c r="Q269" s="20">
        <f>IF(O269&lt;&gt;"Keep","",IF(OR(D269="Privileged",D269="Emergency",K269="Yes",L269&lt;&gt;""),IF(P269="","MISSING","ok"),""))</f>
        <v/>
      </c>
      <c r="R269" s="18" t="n"/>
      <c r="S269" s="17" t="n"/>
    </row>
    <row r="270">
      <c r="A270" s="17" t="n"/>
      <c r="B270" s="17" t="n"/>
      <c r="C270" s="17" t="n"/>
      <c r="D270" s="17" t="n"/>
      <c r="E270" s="17" t="n"/>
      <c r="F270" s="17" t="n"/>
      <c r="G270" s="17" t="n"/>
      <c r="H270" s="17" t="n"/>
      <c r="I270" s="18" t="n"/>
      <c r="J270" s="20">
        <f>IF(OR(I270="",ExtractDate=""),"",ExtractDate-I270)</f>
        <v/>
      </c>
      <c r="K270" s="20">
        <f>IF(B270="","",IF(J270="","Unknown",IF(J270&gt;DormantDays,"Yes","No")))</f>
        <v/>
      </c>
      <c r="L270" s="17" t="n"/>
      <c r="M270" s="17" t="n"/>
      <c r="N270" s="20">
        <f>IF(OR(M270="",C270=""),"",IF(TRIM(LOWER(M270))=TRIM(LOWER(C270)),"SELF-REVIEW",""))</f>
        <v/>
      </c>
      <c r="O270" s="17" t="n"/>
      <c r="P270" s="17" t="n"/>
      <c r="Q270" s="20">
        <f>IF(O270&lt;&gt;"Keep","",IF(OR(D270="Privileged",D270="Emergency",K270="Yes",L270&lt;&gt;""),IF(P270="","MISSING","ok"),""))</f>
        <v/>
      </c>
      <c r="R270" s="18" t="n"/>
      <c r="S270" s="17" t="n"/>
    </row>
    <row r="271">
      <c r="A271" s="17" t="n"/>
      <c r="B271" s="17" t="n"/>
      <c r="C271" s="17" t="n"/>
      <c r="D271" s="17" t="n"/>
      <c r="E271" s="17" t="n"/>
      <c r="F271" s="17" t="n"/>
      <c r="G271" s="17" t="n"/>
      <c r="H271" s="17" t="n"/>
      <c r="I271" s="18" t="n"/>
      <c r="J271" s="20">
        <f>IF(OR(I271="",ExtractDate=""),"",ExtractDate-I271)</f>
        <v/>
      </c>
      <c r="K271" s="20">
        <f>IF(B271="","",IF(J271="","Unknown",IF(J271&gt;DormantDays,"Yes","No")))</f>
        <v/>
      </c>
      <c r="L271" s="17" t="n"/>
      <c r="M271" s="17" t="n"/>
      <c r="N271" s="20">
        <f>IF(OR(M271="",C271=""),"",IF(TRIM(LOWER(M271))=TRIM(LOWER(C271)),"SELF-REVIEW",""))</f>
        <v/>
      </c>
      <c r="O271" s="17" t="n"/>
      <c r="P271" s="17" t="n"/>
      <c r="Q271" s="20">
        <f>IF(O271&lt;&gt;"Keep","",IF(OR(D271="Privileged",D271="Emergency",K271="Yes",L271&lt;&gt;""),IF(P271="","MISSING","ok"),""))</f>
        <v/>
      </c>
      <c r="R271" s="18" t="n"/>
      <c r="S271" s="17" t="n"/>
    </row>
    <row r="272">
      <c r="A272" s="17" t="n"/>
      <c r="B272" s="17" t="n"/>
      <c r="C272" s="17" t="n"/>
      <c r="D272" s="17" t="n"/>
      <c r="E272" s="17" t="n"/>
      <c r="F272" s="17" t="n"/>
      <c r="G272" s="17" t="n"/>
      <c r="H272" s="17" t="n"/>
      <c r="I272" s="18" t="n"/>
      <c r="J272" s="20">
        <f>IF(OR(I272="",ExtractDate=""),"",ExtractDate-I272)</f>
        <v/>
      </c>
      <c r="K272" s="20">
        <f>IF(B272="","",IF(J272="","Unknown",IF(J272&gt;DormantDays,"Yes","No")))</f>
        <v/>
      </c>
      <c r="L272" s="17" t="n"/>
      <c r="M272" s="17" t="n"/>
      <c r="N272" s="20">
        <f>IF(OR(M272="",C272=""),"",IF(TRIM(LOWER(M272))=TRIM(LOWER(C272)),"SELF-REVIEW",""))</f>
        <v/>
      </c>
      <c r="O272" s="17" t="n"/>
      <c r="P272" s="17" t="n"/>
      <c r="Q272" s="20">
        <f>IF(O272&lt;&gt;"Keep","",IF(OR(D272="Privileged",D272="Emergency",K272="Yes",L272&lt;&gt;""),IF(P272="","MISSING","ok"),""))</f>
        <v/>
      </c>
      <c r="R272" s="18" t="n"/>
      <c r="S272" s="17" t="n"/>
    </row>
    <row r="273">
      <c r="A273" s="17" t="n"/>
      <c r="B273" s="17" t="n"/>
      <c r="C273" s="17" t="n"/>
      <c r="D273" s="17" t="n"/>
      <c r="E273" s="17" t="n"/>
      <c r="F273" s="17" t="n"/>
      <c r="G273" s="17" t="n"/>
      <c r="H273" s="17" t="n"/>
      <c r="I273" s="18" t="n"/>
      <c r="J273" s="20">
        <f>IF(OR(I273="",ExtractDate=""),"",ExtractDate-I273)</f>
        <v/>
      </c>
      <c r="K273" s="20">
        <f>IF(B273="","",IF(J273="","Unknown",IF(J273&gt;DormantDays,"Yes","No")))</f>
        <v/>
      </c>
      <c r="L273" s="17" t="n"/>
      <c r="M273" s="17" t="n"/>
      <c r="N273" s="20">
        <f>IF(OR(M273="",C273=""),"",IF(TRIM(LOWER(M273))=TRIM(LOWER(C273)),"SELF-REVIEW",""))</f>
        <v/>
      </c>
      <c r="O273" s="17" t="n"/>
      <c r="P273" s="17" t="n"/>
      <c r="Q273" s="20">
        <f>IF(O273&lt;&gt;"Keep","",IF(OR(D273="Privileged",D273="Emergency",K273="Yes",L273&lt;&gt;""),IF(P273="","MISSING","ok"),""))</f>
        <v/>
      </c>
      <c r="R273" s="18" t="n"/>
      <c r="S273" s="17" t="n"/>
    </row>
    <row r="274">
      <c r="A274" s="17" t="n"/>
      <c r="B274" s="17" t="n"/>
      <c r="C274" s="17" t="n"/>
      <c r="D274" s="17" t="n"/>
      <c r="E274" s="17" t="n"/>
      <c r="F274" s="17" t="n"/>
      <c r="G274" s="17" t="n"/>
      <c r="H274" s="17" t="n"/>
      <c r="I274" s="18" t="n"/>
      <c r="J274" s="20">
        <f>IF(OR(I274="",ExtractDate=""),"",ExtractDate-I274)</f>
        <v/>
      </c>
      <c r="K274" s="20">
        <f>IF(B274="","",IF(J274="","Unknown",IF(J274&gt;DormantDays,"Yes","No")))</f>
        <v/>
      </c>
      <c r="L274" s="17" t="n"/>
      <c r="M274" s="17" t="n"/>
      <c r="N274" s="20">
        <f>IF(OR(M274="",C274=""),"",IF(TRIM(LOWER(M274))=TRIM(LOWER(C274)),"SELF-REVIEW",""))</f>
        <v/>
      </c>
      <c r="O274" s="17" t="n"/>
      <c r="P274" s="17" t="n"/>
      <c r="Q274" s="20">
        <f>IF(O274&lt;&gt;"Keep","",IF(OR(D274="Privileged",D274="Emergency",K274="Yes",L274&lt;&gt;""),IF(P274="","MISSING","ok"),""))</f>
        <v/>
      </c>
      <c r="R274" s="18" t="n"/>
      <c r="S274" s="17" t="n"/>
    </row>
    <row r="275">
      <c r="A275" s="17" t="n"/>
      <c r="B275" s="17" t="n"/>
      <c r="C275" s="17" t="n"/>
      <c r="D275" s="17" t="n"/>
      <c r="E275" s="17" t="n"/>
      <c r="F275" s="17" t="n"/>
      <c r="G275" s="17" t="n"/>
      <c r="H275" s="17" t="n"/>
      <c r="I275" s="18" t="n"/>
      <c r="J275" s="20">
        <f>IF(OR(I275="",ExtractDate=""),"",ExtractDate-I275)</f>
        <v/>
      </c>
      <c r="K275" s="20">
        <f>IF(B275="","",IF(J275="","Unknown",IF(J275&gt;DormantDays,"Yes","No")))</f>
        <v/>
      </c>
      <c r="L275" s="17" t="n"/>
      <c r="M275" s="17" t="n"/>
      <c r="N275" s="20">
        <f>IF(OR(M275="",C275=""),"",IF(TRIM(LOWER(M275))=TRIM(LOWER(C275)),"SELF-REVIEW",""))</f>
        <v/>
      </c>
      <c r="O275" s="17" t="n"/>
      <c r="P275" s="17" t="n"/>
      <c r="Q275" s="20">
        <f>IF(O275&lt;&gt;"Keep","",IF(OR(D275="Privileged",D275="Emergency",K275="Yes",L275&lt;&gt;""),IF(P275="","MISSING","ok"),""))</f>
        <v/>
      </c>
      <c r="R275" s="18" t="n"/>
      <c r="S275" s="17" t="n"/>
    </row>
    <row r="276">
      <c r="A276" s="17" t="n"/>
      <c r="B276" s="17" t="n"/>
      <c r="C276" s="17" t="n"/>
      <c r="D276" s="17" t="n"/>
      <c r="E276" s="17" t="n"/>
      <c r="F276" s="17" t="n"/>
      <c r="G276" s="17" t="n"/>
      <c r="H276" s="17" t="n"/>
      <c r="I276" s="18" t="n"/>
      <c r="J276" s="20">
        <f>IF(OR(I276="",ExtractDate=""),"",ExtractDate-I276)</f>
        <v/>
      </c>
      <c r="K276" s="20">
        <f>IF(B276="","",IF(J276="","Unknown",IF(J276&gt;DormantDays,"Yes","No")))</f>
        <v/>
      </c>
      <c r="L276" s="17" t="n"/>
      <c r="M276" s="17" t="n"/>
      <c r="N276" s="20">
        <f>IF(OR(M276="",C276=""),"",IF(TRIM(LOWER(M276))=TRIM(LOWER(C276)),"SELF-REVIEW",""))</f>
        <v/>
      </c>
      <c r="O276" s="17" t="n"/>
      <c r="P276" s="17" t="n"/>
      <c r="Q276" s="20">
        <f>IF(O276&lt;&gt;"Keep","",IF(OR(D276="Privileged",D276="Emergency",K276="Yes",L276&lt;&gt;""),IF(P276="","MISSING","ok"),""))</f>
        <v/>
      </c>
      <c r="R276" s="18" t="n"/>
      <c r="S276" s="17" t="n"/>
    </row>
    <row r="277">
      <c r="A277" s="17" t="n"/>
      <c r="B277" s="17" t="n"/>
      <c r="C277" s="17" t="n"/>
      <c r="D277" s="17" t="n"/>
      <c r="E277" s="17" t="n"/>
      <c r="F277" s="17" t="n"/>
      <c r="G277" s="17" t="n"/>
      <c r="H277" s="17" t="n"/>
      <c r="I277" s="18" t="n"/>
      <c r="J277" s="20">
        <f>IF(OR(I277="",ExtractDate=""),"",ExtractDate-I277)</f>
        <v/>
      </c>
      <c r="K277" s="20">
        <f>IF(B277="","",IF(J277="","Unknown",IF(J277&gt;DormantDays,"Yes","No")))</f>
        <v/>
      </c>
      <c r="L277" s="17" t="n"/>
      <c r="M277" s="17" t="n"/>
      <c r="N277" s="20">
        <f>IF(OR(M277="",C277=""),"",IF(TRIM(LOWER(M277))=TRIM(LOWER(C277)),"SELF-REVIEW",""))</f>
        <v/>
      </c>
      <c r="O277" s="17" t="n"/>
      <c r="P277" s="17" t="n"/>
      <c r="Q277" s="20">
        <f>IF(O277&lt;&gt;"Keep","",IF(OR(D277="Privileged",D277="Emergency",K277="Yes",L277&lt;&gt;""),IF(P277="","MISSING","ok"),""))</f>
        <v/>
      </c>
      <c r="R277" s="18" t="n"/>
      <c r="S277" s="17" t="n"/>
    </row>
    <row r="278">
      <c r="A278" s="17" t="n"/>
      <c r="B278" s="17" t="n"/>
      <c r="C278" s="17" t="n"/>
      <c r="D278" s="17" t="n"/>
      <c r="E278" s="17" t="n"/>
      <c r="F278" s="17" t="n"/>
      <c r="G278" s="17" t="n"/>
      <c r="H278" s="17" t="n"/>
      <c r="I278" s="18" t="n"/>
      <c r="J278" s="20">
        <f>IF(OR(I278="",ExtractDate=""),"",ExtractDate-I278)</f>
        <v/>
      </c>
      <c r="K278" s="20">
        <f>IF(B278="","",IF(J278="","Unknown",IF(J278&gt;DormantDays,"Yes","No")))</f>
        <v/>
      </c>
      <c r="L278" s="17" t="n"/>
      <c r="M278" s="17" t="n"/>
      <c r="N278" s="20">
        <f>IF(OR(M278="",C278=""),"",IF(TRIM(LOWER(M278))=TRIM(LOWER(C278)),"SELF-REVIEW",""))</f>
        <v/>
      </c>
      <c r="O278" s="17" t="n"/>
      <c r="P278" s="17" t="n"/>
      <c r="Q278" s="20">
        <f>IF(O278&lt;&gt;"Keep","",IF(OR(D278="Privileged",D278="Emergency",K278="Yes",L278&lt;&gt;""),IF(P278="","MISSING","ok"),""))</f>
        <v/>
      </c>
      <c r="R278" s="18" t="n"/>
      <c r="S278" s="17" t="n"/>
    </row>
    <row r="279">
      <c r="A279" s="17" t="n"/>
      <c r="B279" s="17" t="n"/>
      <c r="C279" s="17" t="n"/>
      <c r="D279" s="17" t="n"/>
      <c r="E279" s="17" t="n"/>
      <c r="F279" s="17" t="n"/>
      <c r="G279" s="17" t="n"/>
      <c r="H279" s="17" t="n"/>
      <c r="I279" s="18" t="n"/>
      <c r="J279" s="20">
        <f>IF(OR(I279="",ExtractDate=""),"",ExtractDate-I279)</f>
        <v/>
      </c>
      <c r="K279" s="20">
        <f>IF(B279="","",IF(J279="","Unknown",IF(J279&gt;DormantDays,"Yes","No")))</f>
        <v/>
      </c>
      <c r="L279" s="17" t="n"/>
      <c r="M279" s="17" t="n"/>
      <c r="N279" s="20">
        <f>IF(OR(M279="",C279=""),"",IF(TRIM(LOWER(M279))=TRIM(LOWER(C279)),"SELF-REVIEW",""))</f>
        <v/>
      </c>
      <c r="O279" s="17" t="n"/>
      <c r="P279" s="17" t="n"/>
      <c r="Q279" s="20">
        <f>IF(O279&lt;&gt;"Keep","",IF(OR(D279="Privileged",D279="Emergency",K279="Yes",L279&lt;&gt;""),IF(P279="","MISSING","ok"),""))</f>
        <v/>
      </c>
      <c r="R279" s="18" t="n"/>
      <c r="S279" s="17" t="n"/>
    </row>
    <row r="280">
      <c r="A280" s="17" t="n"/>
      <c r="B280" s="17" t="n"/>
      <c r="C280" s="17" t="n"/>
      <c r="D280" s="17" t="n"/>
      <c r="E280" s="17" t="n"/>
      <c r="F280" s="17" t="n"/>
      <c r="G280" s="17" t="n"/>
      <c r="H280" s="17" t="n"/>
      <c r="I280" s="18" t="n"/>
      <c r="J280" s="20">
        <f>IF(OR(I280="",ExtractDate=""),"",ExtractDate-I280)</f>
        <v/>
      </c>
      <c r="K280" s="20">
        <f>IF(B280="","",IF(J280="","Unknown",IF(J280&gt;DormantDays,"Yes","No")))</f>
        <v/>
      </c>
      <c r="L280" s="17" t="n"/>
      <c r="M280" s="17" t="n"/>
      <c r="N280" s="20">
        <f>IF(OR(M280="",C280=""),"",IF(TRIM(LOWER(M280))=TRIM(LOWER(C280)),"SELF-REVIEW",""))</f>
        <v/>
      </c>
      <c r="O280" s="17" t="n"/>
      <c r="P280" s="17" t="n"/>
      <c r="Q280" s="20">
        <f>IF(O280&lt;&gt;"Keep","",IF(OR(D280="Privileged",D280="Emergency",K280="Yes",L280&lt;&gt;""),IF(P280="","MISSING","ok"),""))</f>
        <v/>
      </c>
      <c r="R280" s="18" t="n"/>
      <c r="S280" s="17" t="n"/>
    </row>
    <row r="281">
      <c r="A281" s="17" t="n"/>
      <c r="B281" s="17" t="n"/>
      <c r="C281" s="17" t="n"/>
      <c r="D281" s="17" t="n"/>
      <c r="E281" s="17" t="n"/>
      <c r="F281" s="17" t="n"/>
      <c r="G281" s="17" t="n"/>
      <c r="H281" s="17" t="n"/>
      <c r="I281" s="18" t="n"/>
      <c r="J281" s="20">
        <f>IF(OR(I281="",ExtractDate=""),"",ExtractDate-I281)</f>
        <v/>
      </c>
      <c r="K281" s="20">
        <f>IF(B281="","",IF(J281="","Unknown",IF(J281&gt;DormantDays,"Yes","No")))</f>
        <v/>
      </c>
      <c r="L281" s="17" t="n"/>
      <c r="M281" s="17" t="n"/>
      <c r="N281" s="20">
        <f>IF(OR(M281="",C281=""),"",IF(TRIM(LOWER(M281))=TRIM(LOWER(C281)),"SELF-REVIEW",""))</f>
        <v/>
      </c>
      <c r="O281" s="17" t="n"/>
      <c r="P281" s="17" t="n"/>
      <c r="Q281" s="20">
        <f>IF(O281&lt;&gt;"Keep","",IF(OR(D281="Privileged",D281="Emergency",K281="Yes",L281&lt;&gt;""),IF(P281="","MISSING","ok"),""))</f>
        <v/>
      </c>
      <c r="R281" s="18" t="n"/>
      <c r="S281" s="17" t="n"/>
    </row>
    <row r="282">
      <c r="A282" s="17" t="n"/>
      <c r="B282" s="17" t="n"/>
      <c r="C282" s="17" t="n"/>
      <c r="D282" s="17" t="n"/>
      <c r="E282" s="17" t="n"/>
      <c r="F282" s="17" t="n"/>
      <c r="G282" s="17" t="n"/>
      <c r="H282" s="17" t="n"/>
      <c r="I282" s="18" t="n"/>
      <c r="J282" s="20">
        <f>IF(OR(I282="",ExtractDate=""),"",ExtractDate-I282)</f>
        <v/>
      </c>
      <c r="K282" s="20">
        <f>IF(B282="","",IF(J282="","Unknown",IF(J282&gt;DormantDays,"Yes","No")))</f>
        <v/>
      </c>
      <c r="L282" s="17" t="n"/>
      <c r="M282" s="17" t="n"/>
      <c r="N282" s="20">
        <f>IF(OR(M282="",C282=""),"",IF(TRIM(LOWER(M282))=TRIM(LOWER(C282)),"SELF-REVIEW",""))</f>
        <v/>
      </c>
      <c r="O282" s="17" t="n"/>
      <c r="P282" s="17" t="n"/>
      <c r="Q282" s="20">
        <f>IF(O282&lt;&gt;"Keep","",IF(OR(D282="Privileged",D282="Emergency",K282="Yes",L282&lt;&gt;""),IF(P282="","MISSING","ok"),""))</f>
        <v/>
      </c>
      <c r="R282" s="18" t="n"/>
      <c r="S282" s="17" t="n"/>
    </row>
    <row r="283">
      <c r="A283" s="17" t="n"/>
      <c r="B283" s="17" t="n"/>
      <c r="C283" s="17" t="n"/>
      <c r="D283" s="17" t="n"/>
      <c r="E283" s="17" t="n"/>
      <c r="F283" s="17" t="n"/>
      <c r="G283" s="17" t="n"/>
      <c r="H283" s="17" t="n"/>
      <c r="I283" s="18" t="n"/>
      <c r="J283" s="20">
        <f>IF(OR(I283="",ExtractDate=""),"",ExtractDate-I283)</f>
        <v/>
      </c>
      <c r="K283" s="20">
        <f>IF(B283="","",IF(J283="","Unknown",IF(J283&gt;DormantDays,"Yes","No")))</f>
        <v/>
      </c>
      <c r="L283" s="17" t="n"/>
      <c r="M283" s="17" t="n"/>
      <c r="N283" s="20">
        <f>IF(OR(M283="",C283=""),"",IF(TRIM(LOWER(M283))=TRIM(LOWER(C283)),"SELF-REVIEW",""))</f>
        <v/>
      </c>
      <c r="O283" s="17" t="n"/>
      <c r="P283" s="17" t="n"/>
      <c r="Q283" s="20">
        <f>IF(O283&lt;&gt;"Keep","",IF(OR(D283="Privileged",D283="Emergency",K283="Yes",L283&lt;&gt;""),IF(P283="","MISSING","ok"),""))</f>
        <v/>
      </c>
      <c r="R283" s="18" t="n"/>
      <c r="S283" s="17" t="n"/>
    </row>
    <row r="284">
      <c r="A284" s="17" t="n"/>
      <c r="B284" s="17" t="n"/>
      <c r="C284" s="17" t="n"/>
      <c r="D284" s="17" t="n"/>
      <c r="E284" s="17" t="n"/>
      <c r="F284" s="17" t="n"/>
      <c r="G284" s="17" t="n"/>
      <c r="H284" s="17" t="n"/>
      <c r="I284" s="18" t="n"/>
      <c r="J284" s="20">
        <f>IF(OR(I284="",ExtractDate=""),"",ExtractDate-I284)</f>
        <v/>
      </c>
      <c r="K284" s="20">
        <f>IF(B284="","",IF(J284="","Unknown",IF(J284&gt;DormantDays,"Yes","No")))</f>
        <v/>
      </c>
      <c r="L284" s="17" t="n"/>
      <c r="M284" s="17" t="n"/>
      <c r="N284" s="20">
        <f>IF(OR(M284="",C284=""),"",IF(TRIM(LOWER(M284))=TRIM(LOWER(C284)),"SELF-REVIEW",""))</f>
        <v/>
      </c>
      <c r="O284" s="17" t="n"/>
      <c r="P284" s="17" t="n"/>
      <c r="Q284" s="20">
        <f>IF(O284&lt;&gt;"Keep","",IF(OR(D284="Privileged",D284="Emergency",K284="Yes",L284&lt;&gt;""),IF(P284="","MISSING","ok"),""))</f>
        <v/>
      </c>
      <c r="R284" s="18" t="n"/>
      <c r="S284" s="17" t="n"/>
    </row>
    <row r="285">
      <c r="A285" s="17" t="n"/>
      <c r="B285" s="17" t="n"/>
      <c r="C285" s="17" t="n"/>
      <c r="D285" s="17" t="n"/>
      <c r="E285" s="17" t="n"/>
      <c r="F285" s="17" t="n"/>
      <c r="G285" s="17" t="n"/>
      <c r="H285" s="17" t="n"/>
      <c r="I285" s="18" t="n"/>
      <c r="J285" s="20">
        <f>IF(OR(I285="",ExtractDate=""),"",ExtractDate-I285)</f>
        <v/>
      </c>
      <c r="K285" s="20">
        <f>IF(B285="","",IF(J285="","Unknown",IF(J285&gt;DormantDays,"Yes","No")))</f>
        <v/>
      </c>
      <c r="L285" s="17" t="n"/>
      <c r="M285" s="17" t="n"/>
      <c r="N285" s="20">
        <f>IF(OR(M285="",C285=""),"",IF(TRIM(LOWER(M285))=TRIM(LOWER(C285)),"SELF-REVIEW",""))</f>
        <v/>
      </c>
      <c r="O285" s="17" t="n"/>
      <c r="P285" s="17" t="n"/>
      <c r="Q285" s="20">
        <f>IF(O285&lt;&gt;"Keep","",IF(OR(D285="Privileged",D285="Emergency",K285="Yes",L285&lt;&gt;""),IF(P285="","MISSING","ok"),""))</f>
        <v/>
      </c>
      <c r="R285" s="18" t="n"/>
      <c r="S285" s="17" t="n"/>
    </row>
    <row r="286">
      <c r="A286" s="17" t="n"/>
      <c r="B286" s="17" t="n"/>
      <c r="C286" s="17" t="n"/>
      <c r="D286" s="17" t="n"/>
      <c r="E286" s="17" t="n"/>
      <c r="F286" s="17" t="n"/>
      <c r="G286" s="17" t="n"/>
      <c r="H286" s="17" t="n"/>
      <c r="I286" s="18" t="n"/>
      <c r="J286" s="20">
        <f>IF(OR(I286="",ExtractDate=""),"",ExtractDate-I286)</f>
        <v/>
      </c>
      <c r="K286" s="20">
        <f>IF(B286="","",IF(J286="","Unknown",IF(J286&gt;DormantDays,"Yes","No")))</f>
        <v/>
      </c>
      <c r="L286" s="17" t="n"/>
      <c r="M286" s="17" t="n"/>
      <c r="N286" s="20">
        <f>IF(OR(M286="",C286=""),"",IF(TRIM(LOWER(M286))=TRIM(LOWER(C286)),"SELF-REVIEW",""))</f>
        <v/>
      </c>
      <c r="O286" s="17" t="n"/>
      <c r="P286" s="17" t="n"/>
      <c r="Q286" s="20">
        <f>IF(O286&lt;&gt;"Keep","",IF(OR(D286="Privileged",D286="Emergency",K286="Yes",L286&lt;&gt;""),IF(P286="","MISSING","ok"),""))</f>
        <v/>
      </c>
      <c r="R286" s="18" t="n"/>
      <c r="S286" s="17" t="n"/>
    </row>
    <row r="287">
      <c r="A287" s="17" t="n"/>
      <c r="B287" s="17" t="n"/>
      <c r="C287" s="17" t="n"/>
      <c r="D287" s="17" t="n"/>
      <c r="E287" s="17" t="n"/>
      <c r="F287" s="17" t="n"/>
      <c r="G287" s="17" t="n"/>
      <c r="H287" s="17" t="n"/>
      <c r="I287" s="18" t="n"/>
      <c r="J287" s="20">
        <f>IF(OR(I287="",ExtractDate=""),"",ExtractDate-I287)</f>
        <v/>
      </c>
      <c r="K287" s="20">
        <f>IF(B287="","",IF(J287="","Unknown",IF(J287&gt;DormantDays,"Yes","No")))</f>
        <v/>
      </c>
      <c r="L287" s="17" t="n"/>
      <c r="M287" s="17" t="n"/>
      <c r="N287" s="20">
        <f>IF(OR(M287="",C287=""),"",IF(TRIM(LOWER(M287))=TRIM(LOWER(C287)),"SELF-REVIEW",""))</f>
        <v/>
      </c>
      <c r="O287" s="17" t="n"/>
      <c r="P287" s="17" t="n"/>
      <c r="Q287" s="20">
        <f>IF(O287&lt;&gt;"Keep","",IF(OR(D287="Privileged",D287="Emergency",K287="Yes",L287&lt;&gt;""),IF(P287="","MISSING","ok"),""))</f>
        <v/>
      </c>
      <c r="R287" s="18" t="n"/>
      <c r="S287" s="17" t="n"/>
    </row>
    <row r="288">
      <c r="A288" s="17" t="n"/>
      <c r="B288" s="17" t="n"/>
      <c r="C288" s="17" t="n"/>
      <c r="D288" s="17" t="n"/>
      <c r="E288" s="17" t="n"/>
      <c r="F288" s="17" t="n"/>
      <c r="G288" s="17" t="n"/>
      <c r="H288" s="17" t="n"/>
      <c r="I288" s="18" t="n"/>
      <c r="J288" s="20">
        <f>IF(OR(I288="",ExtractDate=""),"",ExtractDate-I288)</f>
        <v/>
      </c>
      <c r="K288" s="20">
        <f>IF(B288="","",IF(J288="","Unknown",IF(J288&gt;DormantDays,"Yes","No")))</f>
        <v/>
      </c>
      <c r="L288" s="17" t="n"/>
      <c r="M288" s="17" t="n"/>
      <c r="N288" s="20">
        <f>IF(OR(M288="",C288=""),"",IF(TRIM(LOWER(M288))=TRIM(LOWER(C288)),"SELF-REVIEW",""))</f>
        <v/>
      </c>
      <c r="O288" s="17" t="n"/>
      <c r="P288" s="17" t="n"/>
      <c r="Q288" s="20">
        <f>IF(O288&lt;&gt;"Keep","",IF(OR(D288="Privileged",D288="Emergency",K288="Yes",L288&lt;&gt;""),IF(P288="","MISSING","ok"),""))</f>
        <v/>
      </c>
      <c r="R288" s="18" t="n"/>
      <c r="S288" s="17" t="n"/>
    </row>
    <row r="289">
      <c r="A289" s="17" t="n"/>
      <c r="B289" s="17" t="n"/>
      <c r="C289" s="17" t="n"/>
      <c r="D289" s="17" t="n"/>
      <c r="E289" s="17" t="n"/>
      <c r="F289" s="17" t="n"/>
      <c r="G289" s="17" t="n"/>
      <c r="H289" s="17" t="n"/>
      <c r="I289" s="18" t="n"/>
      <c r="J289" s="20">
        <f>IF(OR(I289="",ExtractDate=""),"",ExtractDate-I289)</f>
        <v/>
      </c>
      <c r="K289" s="20">
        <f>IF(B289="","",IF(J289="","Unknown",IF(J289&gt;DormantDays,"Yes","No")))</f>
        <v/>
      </c>
      <c r="L289" s="17" t="n"/>
      <c r="M289" s="17" t="n"/>
      <c r="N289" s="20">
        <f>IF(OR(M289="",C289=""),"",IF(TRIM(LOWER(M289))=TRIM(LOWER(C289)),"SELF-REVIEW",""))</f>
        <v/>
      </c>
      <c r="O289" s="17" t="n"/>
      <c r="P289" s="17" t="n"/>
      <c r="Q289" s="20">
        <f>IF(O289&lt;&gt;"Keep","",IF(OR(D289="Privileged",D289="Emergency",K289="Yes",L289&lt;&gt;""),IF(P289="","MISSING","ok"),""))</f>
        <v/>
      </c>
      <c r="R289" s="18" t="n"/>
      <c r="S289" s="17" t="n"/>
    </row>
    <row r="290">
      <c r="A290" s="17" t="n"/>
      <c r="B290" s="17" t="n"/>
      <c r="C290" s="17" t="n"/>
      <c r="D290" s="17" t="n"/>
      <c r="E290" s="17" t="n"/>
      <c r="F290" s="17" t="n"/>
      <c r="G290" s="17" t="n"/>
      <c r="H290" s="17" t="n"/>
      <c r="I290" s="18" t="n"/>
      <c r="J290" s="20">
        <f>IF(OR(I290="",ExtractDate=""),"",ExtractDate-I290)</f>
        <v/>
      </c>
      <c r="K290" s="20">
        <f>IF(B290="","",IF(J290="","Unknown",IF(J290&gt;DormantDays,"Yes","No")))</f>
        <v/>
      </c>
      <c r="L290" s="17" t="n"/>
      <c r="M290" s="17" t="n"/>
      <c r="N290" s="20">
        <f>IF(OR(M290="",C290=""),"",IF(TRIM(LOWER(M290))=TRIM(LOWER(C290)),"SELF-REVIEW",""))</f>
        <v/>
      </c>
      <c r="O290" s="17" t="n"/>
      <c r="P290" s="17" t="n"/>
      <c r="Q290" s="20">
        <f>IF(O290&lt;&gt;"Keep","",IF(OR(D290="Privileged",D290="Emergency",K290="Yes",L290&lt;&gt;""),IF(P290="","MISSING","ok"),""))</f>
        <v/>
      </c>
      <c r="R290" s="18" t="n"/>
      <c r="S290" s="17" t="n"/>
    </row>
    <row r="291">
      <c r="A291" s="17" t="n"/>
      <c r="B291" s="17" t="n"/>
      <c r="C291" s="17" t="n"/>
      <c r="D291" s="17" t="n"/>
      <c r="E291" s="17" t="n"/>
      <c r="F291" s="17" t="n"/>
      <c r="G291" s="17" t="n"/>
      <c r="H291" s="17" t="n"/>
      <c r="I291" s="18" t="n"/>
      <c r="J291" s="20">
        <f>IF(OR(I291="",ExtractDate=""),"",ExtractDate-I291)</f>
        <v/>
      </c>
      <c r="K291" s="20">
        <f>IF(B291="","",IF(J291="","Unknown",IF(J291&gt;DormantDays,"Yes","No")))</f>
        <v/>
      </c>
      <c r="L291" s="17" t="n"/>
      <c r="M291" s="17" t="n"/>
      <c r="N291" s="20">
        <f>IF(OR(M291="",C291=""),"",IF(TRIM(LOWER(M291))=TRIM(LOWER(C291)),"SELF-REVIEW",""))</f>
        <v/>
      </c>
      <c r="O291" s="17" t="n"/>
      <c r="P291" s="17" t="n"/>
      <c r="Q291" s="20">
        <f>IF(O291&lt;&gt;"Keep","",IF(OR(D291="Privileged",D291="Emergency",K291="Yes",L291&lt;&gt;""),IF(P291="","MISSING","ok"),""))</f>
        <v/>
      </c>
      <c r="R291" s="18" t="n"/>
      <c r="S291" s="17" t="n"/>
    </row>
    <row r="292">
      <c r="A292" s="17" t="n"/>
      <c r="B292" s="17" t="n"/>
      <c r="C292" s="17" t="n"/>
      <c r="D292" s="17" t="n"/>
      <c r="E292" s="17" t="n"/>
      <c r="F292" s="17" t="n"/>
      <c r="G292" s="17" t="n"/>
      <c r="H292" s="17" t="n"/>
      <c r="I292" s="18" t="n"/>
      <c r="J292" s="20">
        <f>IF(OR(I292="",ExtractDate=""),"",ExtractDate-I292)</f>
        <v/>
      </c>
      <c r="K292" s="20">
        <f>IF(B292="","",IF(J292="","Unknown",IF(J292&gt;DormantDays,"Yes","No")))</f>
        <v/>
      </c>
      <c r="L292" s="17" t="n"/>
      <c r="M292" s="17" t="n"/>
      <c r="N292" s="20">
        <f>IF(OR(M292="",C292=""),"",IF(TRIM(LOWER(M292))=TRIM(LOWER(C292)),"SELF-REVIEW",""))</f>
        <v/>
      </c>
      <c r="O292" s="17" t="n"/>
      <c r="P292" s="17" t="n"/>
      <c r="Q292" s="20">
        <f>IF(O292&lt;&gt;"Keep","",IF(OR(D292="Privileged",D292="Emergency",K292="Yes",L292&lt;&gt;""),IF(P292="","MISSING","ok"),""))</f>
        <v/>
      </c>
      <c r="R292" s="18" t="n"/>
      <c r="S292" s="17" t="n"/>
    </row>
    <row r="293">
      <c r="A293" s="17" t="n"/>
      <c r="B293" s="17" t="n"/>
      <c r="C293" s="17" t="n"/>
      <c r="D293" s="17" t="n"/>
      <c r="E293" s="17" t="n"/>
      <c r="F293" s="17" t="n"/>
      <c r="G293" s="17" t="n"/>
      <c r="H293" s="17" t="n"/>
      <c r="I293" s="18" t="n"/>
      <c r="J293" s="20">
        <f>IF(OR(I293="",ExtractDate=""),"",ExtractDate-I293)</f>
        <v/>
      </c>
      <c r="K293" s="20">
        <f>IF(B293="","",IF(J293="","Unknown",IF(J293&gt;DormantDays,"Yes","No")))</f>
        <v/>
      </c>
      <c r="L293" s="17" t="n"/>
      <c r="M293" s="17" t="n"/>
      <c r="N293" s="20">
        <f>IF(OR(M293="",C293=""),"",IF(TRIM(LOWER(M293))=TRIM(LOWER(C293)),"SELF-REVIEW",""))</f>
        <v/>
      </c>
      <c r="O293" s="17" t="n"/>
      <c r="P293" s="17" t="n"/>
      <c r="Q293" s="20">
        <f>IF(O293&lt;&gt;"Keep","",IF(OR(D293="Privileged",D293="Emergency",K293="Yes",L293&lt;&gt;""),IF(P293="","MISSING","ok"),""))</f>
        <v/>
      </c>
      <c r="R293" s="18" t="n"/>
      <c r="S293" s="17" t="n"/>
    </row>
    <row r="294">
      <c r="A294" s="17" t="n"/>
      <c r="B294" s="17" t="n"/>
      <c r="C294" s="17" t="n"/>
      <c r="D294" s="17" t="n"/>
      <c r="E294" s="17" t="n"/>
      <c r="F294" s="17" t="n"/>
      <c r="G294" s="17" t="n"/>
      <c r="H294" s="17" t="n"/>
      <c r="I294" s="18" t="n"/>
      <c r="J294" s="20">
        <f>IF(OR(I294="",ExtractDate=""),"",ExtractDate-I294)</f>
        <v/>
      </c>
      <c r="K294" s="20">
        <f>IF(B294="","",IF(J294="","Unknown",IF(J294&gt;DormantDays,"Yes","No")))</f>
        <v/>
      </c>
      <c r="L294" s="17" t="n"/>
      <c r="M294" s="17" t="n"/>
      <c r="N294" s="20">
        <f>IF(OR(M294="",C294=""),"",IF(TRIM(LOWER(M294))=TRIM(LOWER(C294)),"SELF-REVIEW",""))</f>
        <v/>
      </c>
      <c r="O294" s="17" t="n"/>
      <c r="P294" s="17" t="n"/>
      <c r="Q294" s="20">
        <f>IF(O294&lt;&gt;"Keep","",IF(OR(D294="Privileged",D294="Emergency",K294="Yes",L294&lt;&gt;""),IF(P294="","MISSING","ok"),""))</f>
        <v/>
      </c>
      <c r="R294" s="18" t="n"/>
      <c r="S294" s="17" t="n"/>
    </row>
    <row r="295">
      <c r="A295" s="17" t="n"/>
      <c r="B295" s="17" t="n"/>
      <c r="C295" s="17" t="n"/>
      <c r="D295" s="17" t="n"/>
      <c r="E295" s="17" t="n"/>
      <c r="F295" s="17" t="n"/>
      <c r="G295" s="17" t="n"/>
      <c r="H295" s="17" t="n"/>
      <c r="I295" s="18" t="n"/>
      <c r="J295" s="20">
        <f>IF(OR(I295="",ExtractDate=""),"",ExtractDate-I295)</f>
        <v/>
      </c>
      <c r="K295" s="20">
        <f>IF(B295="","",IF(J295="","Unknown",IF(J295&gt;DormantDays,"Yes","No")))</f>
        <v/>
      </c>
      <c r="L295" s="17" t="n"/>
      <c r="M295" s="17" t="n"/>
      <c r="N295" s="20">
        <f>IF(OR(M295="",C295=""),"",IF(TRIM(LOWER(M295))=TRIM(LOWER(C295)),"SELF-REVIEW",""))</f>
        <v/>
      </c>
      <c r="O295" s="17" t="n"/>
      <c r="P295" s="17" t="n"/>
      <c r="Q295" s="20">
        <f>IF(O295&lt;&gt;"Keep","",IF(OR(D295="Privileged",D295="Emergency",K295="Yes",L295&lt;&gt;""),IF(P295="","MISSING","ok"),""))</f>
        <v/>
      </c>
      <c r="R295" s="18" t="n"/>
      <c r="S295" s="17" t="n"/>
    </row>
    <row r="296">
      <c r="A296" s="17" t="n"/>
      <c r="B296" s="17" t="n"/>
      <c r="C296" s="17" t="n"/>
      <c r="D296" s="17" t="n"/>
      <c r="E296" s="17" t="n"/>
      <c r="F296" s="17" t="n"/>
      <c r="G296" s="17" t="n"/>
      <c r="H296" s="17" t="n"/>
      <c r="I296" s="18" t="n"/>
      <c r="J296" s="20">
        <f>IF(OR(I296="",ExtractDate=""),"",ExtractDate-I296)</f>
        <v/>
      </c>
      <c r="K296" s="20">
        <f>IF(B296="","",IF(J296="","Unknown",IF(J296&gt;DormantDays,"Yes","No")))</f>
        <v/>
      </c>
      <c r="L296" s="17" t="n"/>
      <c r="M296" s="17" t="n"/>
      <c r="N296" s="20">
        <f>IF(OR(M296="",C296=""),"",IF(TRIM(LOWER(M296))=TRIM(LOWER(C296)),"SELF-REVIEW",""))</f>
        <v/>
      </c>
      <c r="O296" s="17" t="n"/>
      <c r="P296" s="17" t="n"/>
      <c r="Q296" s="20">
        <f>IF(O296&lt;&gt;"Keep","",IF(OR(D296="Privileged",D296="Emergency",K296="Yes",L296&lt;&gt;""),IF(P296="","MISSING","ok"),""))</f>
        <v/>
      </c>
      <c r="R296" s="18" t="n"/>
      <c r="S296" s="17" t="n"/>
    </row>
    <row r="297">
      <c r="A297" s="17" t="n"/>
      <c r="B297" s="17" t="n"/>
      <c r="C297" s="17" t="n"/>
      <c r="D297" s="17" t="n"/>
      <c r="E297" s="17" t="n"/>
      <c r="F297" s="17" t="n"/>
      <c r="G297" s="17" t="n"/>
      <c r="H297" s="17" t="n"/>
      <c r="I297" s="18" t="n"/>
      <c r="J297" s="20">
        <f>IF(OR(I297="",ExtractDate=""),"",ExtractDate-I297)</f>
        <v/>
      </c>
      <c r="K297" s="20">
        <f>IF(B297="","",IF(J297="","Unknown",IF(J297&gt;DormantDays,"Yes","No")))</f>
        <v/>
      </c>
      <c r="L297" s="17" t="n"/>
      <c r="M297" s="17" t="n"/>
      <c r="N297" s="20">
        <f>IF(OR(M297="",C297=""),"",IF(TRIM(LOWER(M297))=TRIM(LOWER(C297)),"SELF-REVIEW",""))</f>
        <v/>
      </c>
      <c r="O297" s="17" t="n"/>
      <c r="P297" s="17" t="n"/>
      <c r="Q297" s="20">
        <f>IF(O297&lt;&gt;"Keep","",IF(OR(D297="Privileged",D297="Emergency",K297="Yes",L297&lt;&gt;""),IF(P297="","MISSING","ok"),""))</f>
        <v/>
      </c>
      <c r="R297" s="18" t="n"/>
      <c r="S297" s="17" t="n"/>
    </row>
    <row r="298">
      <c r="A298" s="17" t="n"/>
      <c r="B298" s="17" t="n"/>
      <c r="C298" s="17" t="n"/>
      <c r="D298" s="17" t="n"/>
      <c r="E298" s="17" t="n"/>
      <c r="F298" s="17" t="n"/>
      <c r="G298" s="17" t="n"/>
      <c r="H298" s="17" t="n"/>
      <c r="I298" s="18" t="n"/>
      <c r="J298" s="20">
        <f>IF(OR(I298="",ExtractDate=""),"",ExtractDate-I298)</f>
        <v/>
      </c>
      <c r="K298" s="20">
        <f>IF(B298="","",IF(J298="","Unknown",IF(J298&gt;DormantDays,"Yes","No")))</f>
        <v/>
      </c>
      <c r="L298" s="17" t="n"/>
      <c r="M298" s="17" t="n"/>
      <c r="N298" s="20">
        <f>IF(OR(M298="",C298=""),"",IF(TRIM(LOWER(M298))=TRIM(LOWER(C298)),"SELF-REVIEW",""))</f>
        <v/>
      </c>
      <c r="O298" s="17" t="n"/>
      <c r="P298" s="17" t="n"/>
      <c r="Q298" s="20">
        <f>IF(O298&lt;&gt;"Keep","",IF(OR(D298="Privileged",D298="Emergency",K298="Yes",L298&lt;&gt;""),IF(P298="","MISSING","ok"),""))</f>
        <v/>
      </c>
      <c r="R298" s="18" t="n"/>
      <c r="S298" s="17" t="n"/>
    </row>
    <row r="299">
      <c r="A299" s="17" t="n"/>
      <c r="B299" s="17" t="n"/>
      <c r="C299" s="17" t="n"/>
      <c r="D299" s="17" t="n"/>
      <c r="E299" s="17" t="n"/>
      <c r="F299" s="17" t="n"/>
      <c r="G299" s="17" t="n"/>
      <c r="H299" s="17" t="n"/>
      <c r="I299" s="18" t="n"/>
      <c r="J299" s="20">
        <f>IF(OR(I299="",ExtractDate=""),"",ExtractDate-I299)</f>
        <v/>
      </c>
      <c r="K299" s="20">
        <f>IF(B299="","",IF(J299="","Unknown",IF(J299&gt;DormantDays,"Yes","No")))</f>
        <v/>
      </c>
      <c r="L299" s="17" t="n"/>
      <c r="M299" s="17" t="n"/>
      <c r="N299" s="20">
        <f>IF(OR(M299="",C299=""),"",IF(TRIM(LOWER(M299))=TRIM(LOWER(C299)),"SELF-REVIEW",""))</f>
        <v/>
      </c>
      <c r="O299" s="17" t="n"/>
      <c r="P299" s="17" t="n"/>
      <c r="Q299" s="20">
        <f>IF(O299&lt;&gt;"Keep","",IF(OR(D299="Privileged",D299="Emergency",K299="Yes",L299&lt;&gt;""),IF(P299="","MISSING","ok"),""))</f>
        <v/>
      </c>
      <c r="R299" s="18" t="n"/>
      <c r="S299" s="17" t="n"/>
    </row>
    <row r="300">
      <c r="A300" s="17" t="n"/>
      <c r="B300" s="17" t="n"/>
      <c r="C300" s="17" t="n"/>
      <c r="D300" s="17" t="n"/>
      <c r="E300" s="17" t="n"/>
      <c r="F300" s="17" t="n"/>
      <c r="G300" s="17" t="n"/>
      <c r="H300" s="17" t="n"/>
      <c r="I300" s="18" t="n"/>
      <c r="J300" s="20">
        <f>IF(OR(I300="",ExtractDate=""),"",ExtractDate-I300)</f>
        <v/>
      </c>
      <c r="K300" s="20">
        <f>IF(B300="","",IF(J300="","Unknown",IF(J300&gt;DormantDays,"Yes","No")))</f>
        <v/>
      </c>
      <c r="L300" s="17" t="n"/>
      <c r="M300" s="17" t="n"/>
      <c r="N300" s="20">
        <f>IF(OR(M300="",C300=""),"",IF(TRIM(LOWER(M300))=TRIM(LOWER(C300)),"SELF-REVIEW",""))</f>
        <v/>
      </c>
      <c r="O300" s="17" t="n"/>
      <c r="P300" s="17" t="n"/>
      <c r="Q300" s="20">
        <f>IF(O300&lt;&gt;"Keep","",IF(OR(D300="Privileged",D300="Emergency",K300="Yes",L300&lt;&gt;""),IF(P300="","MISSING","ok"),""))</f>
        <v/>
      </c>
      <c r="R300" s="18" t="n"/>
      <c r="S300" s="17" t="n"/>
    </row>
    <row r="301">
      <c r="A301" s="17" t="n"/>
      <c r="B301" s="17" t="n"/>
      <c r="C301" s="17" t="n"/>
      <c r="D301" s="17" t="n"/>
      <c r="E301" s="17" t="n"/>
      <c r="F301" s="17" t="n"/>
      <c r="G301" s="17" t="n"/>
      <c r="H301" s="17" t="n"/>
      <c r="I301" s="18" t="n"/>
      <c r="J301" s="20">
        <f>IF(OR(I301="",ExtractDate=""),"",ExtractDate-I301)</f>
        <v/>
      </c>
      <c r="K301" s="20">
        <f>IF(B301="","",IF(J301="","Unknown",IF(J301&gt;DormantDays,"Yes","No")))</f>
        <v/>
      </c>
      <c r="L301" s="17" t="n"/>
      <c r="M301" s="17" t="n"/>
      <c r="N301" s="20">
        <f>IF(OR(M301="",C301=""),"",IF(TRIM(LOWER(M301))=TRIM(LOWER(C301)),"SELF-REVIEW",""))</f>
        <v/>
      </c>
      <c r="O301" s="17" t="n"/>
      <c r="P301" s="17" t="n"/>
      <c r="Q301" s="20">
        <f>IF(O301&lt;&gt;"Keep","",IF(OR(D301="Privileged",D301="Emergency",K301="Yes",L301&lt;&gt;""),IF(P301="","MISSING","ok"),""))</f>
        <v/>
      </c>
      <c r="R301" s="18" t="n"/>
      <c r="S301" s="17" t="n"/>
    </row>
    <row r="302">
      <c r="A302" s="17" t="n"/>
      <c r="B302" s="17" t="n"/>
      <c r="C302" s="17" t="n"/>
      <c r="D302" s="17" t="n"/>
      <c r="E302" s="17" t="n"/>
      <c r="F302" s="17" t="n"/>
      <c r="G302" s="17" t="n"/>
      <c r="H302" s="17" t="n"/>
      <c r="I302" s="18" t="n"/>
      <c r="J302" s="20">
        <f>IF(OR(I302="",ExtractDate=""),"",ExtractDate-I302)</f>
        <v/>
      </c>
      <c r="K302" s="20">
        <f>IF(B302="","",IF(J302="","Unknown",IF(J302&gt;DormantDays,"Yes","No")))</f>
        <v/>
      </c>
      <c r="L302" s="17" t="n"/>
      <c r="M302" s="17" t="n"/>
      <c r="N302" s="20">
        <f>IF(OR(M302="",C302=""),"",IF(TRIM(LOWER(M302))=TRIM(LOWER(C302)),"SELF-REVIEW",""))</f>
        <v/>
      </c>
      <c r="O302" s="17" t="n"/>
      <c r="P302" s="17" t="n"/>
      <c r="Q302" s="20">
        <f>IF(O302&lt;&gt;"Keep","",IF(OR(D302="Privileged",D302="Emergency",K302="Yes",L302&lt;&gt;""),IF(P302="","MISSING","ok"),""))</f>
        <v/>
      </c>
      <c r="R302" s="18" t="n"/>
      <c r="S302" s="17" t="n"/>
    </row>
    <row r="303">
      <c r="A303" s="17" t="n"/>
      <c r="B303" s="17" t="n"/>
      <c r="C303" s="17" t="n"/>
      <c r="D303" s="17" t="n"/>
      <c r="E303" s="17" t="n"/>
      <c r="F303" s="17" t="n"/>
      <c r="G303" s="17" t="n"/>
      <c r="H303" s="17" t="n"/>
      <c r="I303" s="18" t="n"/>
      <c r="J303" s="20">
        <f>IF(OR(I303="",ExtractDate=""),"",ExtractDate-I303)</f>
        <v/>
      </c>
      <c r="K303" s="20">
        <f>IF(B303="","",IF(J303="","Unknown",IF(J303&gt;DormantDays,"Yes","No")))</f>
        <v/>
      </c>
      <c r="L303" s="17" t="n"/>
      <c r="M303" s="17" t="n"/>
      <c r="N303" s="20">
        <f>IF(OR(M303="",C303=""),"",IF(TRIM(LOWER(M303))=TRIM(LOWER(C303)),"SELF-REVIEW",""))</f>
        <v/>
      </c>
      <c r="O303" s="17" t="n"/>
      <c r="P303" s="17" t="n"/>
      <c r="Q303" s="20">
        <f>IF(O303&lt;&gt;"Keep","",IF(OR(D303="Privileged",D303="Emergency",K303="Yes",L303&lt;&gt;""),IF(P303="","MISSING","ok"),""))</f>
        <v/>
      </c>
      <c r="R303" s="18" t="n"/>
      <c r="S303" s="17" t="n"/>
    </row>
    <row r="304">
      <c r="A304" s="17" t="n"/>
      <c r="B304" s="17" t="n"/>
      <c r="C304" s="17" t="n"/>
      <c r="D304" s="17" t="n"/>
      <c r="E304" s="17" t="n"/>
      <c r="F304" s="17" t="n"/>
      <c r="G304" s="17" t="n"/>
      <c r="H304" s="17" t="n"/>
      <c r="I304" s="18" t="n"/>
      <c r="J304" s="20">
        <f>IF(OR(I304="",ExtractDate=""),"",ExtractDate-I304)</f>
        <v/>
      </c>
      <c r="K304" s="20">
        <f>IF(B304="","",IF(J304="","Unknown",IF(J304&gt;DormantDays,"Yes","No")))</f>
        <v/>
      </c>
      <c r="L304" s="17" t="n"/>
      <c r="M304" s="17" t="n"/>
      <c r="N304" s="20">
        <f>IF(OR(M304="",C304=""),"",IF(TRIM(LOWER(M304))=TRIM(LOWER(C304)),"SELF-REVIEW",""))</f>
        <v/>
      </c>
      <c r="O304" s="17" t="n"/>
      <c r="P304" s="17" t="n"/>
      <c r="Q304" s="20">
        <f>IF(O304&lt;&gt;"Keep","",IF(OR(D304="Privileged",D304="Emergency",K304="Yes",L304&lt;&gt;""),IF(P304="","MISSING","ok"),""))</f>
        <v/>
      </c>
      <c r="R304" s="18" t="n"/>
      <c r="S304" s="17" t="n"/>
    </row>
    <row r="305">
      <c r="A305" s="17" t="n"/>
      <c r="B305" s="17" t="n"/>
      <c r="C305" s="17" t="n"/>
      <c r="D305" s="17" t="n"/>
      <c r="E305" s="17" t="n"/>
      <c r="F305" s="17" t="n"/>
      <c r="G305" s="17" t="n"/>
      <c r="H305" s="17" t="n"/>
      <c r="I305" s="18" t="n"/>
      <c r="J305" s="20">
        <f>IF(OR(I305="",ExtractDate=""),"",ExtractDate-I305)</f>
        <v/>
      </c>
      <c r="K305" s="20">
        <f>IF(B305="","",IF(J305="","Unknown",IF(J305&gt;DormantDays,"Yes","No")))</f>
        <v/>
      </c>
      <c r="L305" s="17" t="n"/>
      <c r="M305" s="17" t="n"/>
      <c r="N305" s="20">
        <f>IF(OR(M305="",C305=""),"",IF(TRIM(LOWER(M305))=TRIM(LOWER(C305)),"SELF-REVIEW",""))</f>
        <v/>
      </c>
      <c r="O305" s="17" t="n"/>
      <c r="P305" s="17" t="n"/>
      <c r="Q305" s="20">
        <f>IF(O305&lt;&gt;"Keep","",IF(OR(D305="Privileged",D305="Emergency",K305="Yes",L305&lt;&gt;""),IF(P305="","MISSING","ok"),""))</f>
        <v/>
      </c>
      <c r="R305" s="18" t="n"/>
      <c r="S305" s="17" t="n"/>
    </row>
    <row r="306">
      <c r="A306" s="17" t="n"/>
      <c r="B306" s="17" t="n"/>
      <c r="C306" s="17" t="n"/>
      <c r="D306" s="17" t="n"/>
      <c r="E306" s="17" t="n"/>
      <c r="F306" s="17" t="n"/>
      <c r="G306" s="17" t="n"/>
      <c r="H306" s="17" t="n"/>
      <c r="I306" s="18" t="n"/>
      <c r="J306" s="20">
        <f>IF(OR(I306="",ExtractDate=""),"",ExtractDate-I306)</f>
        <v/>
      </c>
      <c r="K306" s="20">
        <f>IF(B306="","",IF(J306="","Unknown",IF(J306&gt;DormantDays,"Yes","No")))</f>
        <v/>
      </c>
      <c r="L306" s="17" t="n"/>
      <c r="M306" s="17" t="n"/>
      <c r="N306" s="20">
        <f>IF(OR(M306="",C306=""),"",IF(TRIM(LOWER(M306))=TRIM(LOWER(C306)),"SELF-REVIEW",""))</f>
        <v/>
      </c>
      <c r="O306" s="17" t="n"/>
      <c r="P306" s="17" t="n"/>
      <c r="Q306" s="20">
        <f>IF(O306&lt;&gt;"Keep","",IF(OR(D306="Privileged",D306="Emergency",K306="Yes",L306&lt;&gt;""),IF(P306="","MISSING","ok"),""))</f>
        <v/>
      </c>
      <c r="R306" s="18" t="n"/>
      <c r="S306" s="17" t="n"/>
    </row>
    <row r="307">
      <c r="A307" s="17" t="n"/>
      <c r="B307" s="17" t="n"/>
      <c r="C307" s="17" t="n"/>
      <c r="D307" s="17" t="n"/>
      <c r="E307" s="17" t="n"/>
      <c r="F307" s="17" t="n"/>
      <c r="G307" s="17" t="n"/>
      <c r="H307" s="17" t="n"/>
      <c r="I307" s="18" t="n"/>
      <c r="J307" s="20">
        <f>IF(OR(I307="",ExtractDate=""),"",ExtractDate-I307)</f>
        <v/>
      </c>
      <c r="K307" s="20">
        <f>IF(B307="","",IF(J307="","Unknown",IF(J307&gt;DormantDays,"Yes","No")))</f>
        <v/>
      </c>
      <c r="L307" s="17" t="n"/>
      <c r="M307" s="17" t="n"/>
      <c r="N307" s="20">
        <f>IF(OR(M307="",C307=""),"",IF(TRIM(LOWER(M307))=TRIM(LOWER(C307)),"SELF-REVIEW",""))</f>
        <v/>
      </c>
      <c r="O307" s="17" t="n"/>
      <c r="P307" s="17" t="n"/>
      <c r="Q307" s="20">
        <f>IF(O307&lt;&gt;"Keep","",IF(OR(D307="Privileged",D307="Emergency",K307="Yes",L307&lt;&gt;""),IF(P307="","MISSING","ok"),""))</f>
        <v/>
      </c>
      <c r="R307" s="18" t="n"/>
      <c r="S307" s="17" t="n"/>
    </row>
    <row r="308">
      <c r="A308" s="17" t="n"/>
      <c r="B308" s="17" t="n"/>
      <c r="C308" s="17" t="n"/>
      <c r="D308" s="17" t="n"/>
      <c r="E308" s="17" t="n"/>
      <c r="F308" s="17" t="n"/>
      <c r="G308" s="17" t="n"/>
      <c r="H308" s="17" t="n"/>
      <c r="I308" s="18" t="n"/>
      <c r="J308" s="20">
        <f>IF(OR(I308="",ExtractDate=""),"",ExtractDate-I308)</f>
        <v/>
      </c>
      <c r="K308" s="20">
        <f>IF(B308="","",IF(J308="","Unknown",IF(J308&gt;DormantDays,"Yes","No")))</f>
        <v/>
      </c>
      <c r="L308" s="17" t="n"/>
      <c r="M308" s="17" t="n"/>
      <c r="N308" s="20">
        <f>IF(OR(M308="",C308=""),"",IF(TRIM(LOWER(M308))=TRIM(LOWER(C308)),"SELF-REVIEW",""))</f>
        <v/>
      </c>
      <c r="O308" s="17" t="n"/>
      <c r="P308" s="17" t="n"/>
      <c r="Q308" s="20">
        <f>IF(O308&lt;&gt;"Keep","",IF(OR(D308="Privileged",D308="Emergency",K308="Yes",L308&lt;&gt;""),IF(P308="","MISSING","ok"),""))</f>
        <v/>
      </c>
      <c r="R308" s="18" t="n"/>
      <c r="S308" s="17" t="n"/>
    </row>
    <row r="309">
      <c r="A309" s="17" t="n"/>
      <c r="B309" s="17" t="n"/>
      <c r="C309" s="17" t="n"/>
      <c r="D309" s="17" t="n"/>
      <c r="E309" s="17" t="n"/>
      <c r="F309" s="17" t="n"/>
      <c r="G309" s="17" t="n"/>
      <c r="H309" s="17" t="n"/>
      <c r="I309" s="18" t="n"/>
      <c r="J309" s="20">
        <f>IF(OR(I309="",ExtractDate=""),"",ExtractDate-I309)</f>
        <v/>
      </c>
      <c r="K309" s="20">
        <f>IF(B309="","",IF(J309="","Unknown",IF(J309&gt;DormantDays,"Yes","No")))</f>
        <v/>
      </c>
      <c r="L309" s="17" t="n"/>
      <c r="M309" s="17" t="n"/>
      <c r="N309" s="20">
        <f>IF(OR(M309="",C309=""),"",IF(TRIM(LOWER(M309))=TRIM(LOWER(C309)),"SELF-REVIEW",""))</f>
        <v/>
      </c>
      <c r="O309" s="17" t="n"/>
      <c r="P309" s="17" t="n"/>
      <c r="Q309" s="20">
        <f>IF(O309&lt;&gt;"Keep","",IF(OR(D309="Privileged",D309="Emergency",K309="Yes",L309&lt;&gt;""),IF(P309="","MISSING","ok"),""))</f>
        <v/>
      </c>
      <c r="R309" s="18" t="n"/>
      <c r="S309" s="17" t="n"/>
    </row>
    <row r="310">
      <c r="A310" s="17" t="n"/>
      <c r="B310" s="17" t="n"/>
      <c r="C310" s="17" t="n"/>
      <c r="D310" s="17" t="n"/>
      <c r="E310" s="17" t="n"/>
      <c r="F310" s="17" t="n"/>
      <c r="G310" s="17" t="n"/>
      <c r="H310" s="17" t="n"/>
      <c r="I310" s="18" t="n"/>
      <c r="J310" s="20">
        <f>IF(OR(I310="",ExtractDate=""),"",ExtractDate-I310)</f>
        <v/>
      </c>
      <c r="K310" s="20">
        <f>IF(B310="","",IF(J310="","Unknown",IF(J310&gt;DormantDays,"Yes","No")))</f>
        <v/>
      </c>
      <c r="L310" s="17" t="n"/>
      <c r="M310" s="17" t="n"/>
      <c r="N310" s="20">
        <f>IF(OR(M310="",C310=""),"",IF(TRIM(LOWER(M310))=TRIM(LOWER(C310)),"SELF-REVIEW",""))</f>
        <v/>
      </c>
      <c r="O310" s="17" t="n"/>
      <c r="P310" s="17" t="n"/>
      <c r="Q310" s="20">
        <f>IF(O310&lt;&gt;"Keep","",IF(OR(D310="Privileged",D310="Emergency",K310="Yes",L310&lt;&gt;""),IF(P310="","MISSING","ok"),""))</f>
        <v/>
      </c>
      <c r="R310" s="18" t="n"/>
      <c r="S310" s="17" t="n"/>
    </row>
    <row r="311">
      <c r="A311" s="17" t="n"/>
      <c r="B311" s="17" t="n"/>
      <c r="C311" s="17" t="n"/>
      <c r="D311" s="17" t="n"/>
      <c r="E311" s="17" t="n"/>
      <c r="F311" s="17" t="n"/>
      <c r="G311" s="17" t="n"/>
      <c r="H311" s="17" t="n"/>
      <c r="I311" s="18" t="n"/>
      <c r="J311" s="20">
        <f>IF(OR(I311="",ExtractDate=""),"",ExtractDate-I311)</f>
        <v/>
      </c>
      <c r="K311" s="20">
        <f>IF(B311="","",IF(J311="","Unknown",IF(J311&gt;DormantDays,"Yes","No")))</f>
        <v/>
      </c>
      <c r="L311" s="17" t="n"/>
      <c r="M311" s="17" t="n"/>
      <c r="N311" s="20">
        <f>IF(OR(M311="",C311=""),"",IF(TRIM(LOWER(M311))=TRIM(LOWER(C311)),"SELF-REVIEW",""))</f>
        <v/>
      </c>
      <c r="O311" s="17" t="n"/>
      <c r="P311" s="17" t="n"/>
      <c r="Q311" s="20">
        <f>IF(O311&lt;&gt;"Keep","",IF(OR(D311="Privileged",D311="Emergency",K311="Yes",L311&lt;&gt;""),IF(P311="","MISSING","ok"),""))</f>
        <v/>
      </c>
      <c r="R311" s="18" t="n"/>
      <c r="S311" s="17" t="n"/>
    </row>
    <row r="312">
      <c r="A312" s="17" t="n"/>
      <c r="B312" s="17" t="n"/>
      <c r="C312" s="17" t="n"/>
      <c r="D312" s="17" t="n"/>
      <c r="E312" s="17" t="n"/>
      <c r="F312" s="17" t="n"/>
      <c r="G312" s="17" t="n"/>
      <c r="H312" s="17" t="n"/>
      <c r="I312" s="18" t="n"/>
      <c r="J312" s="20">
        <f>IF(OR(I312="",ExtractDate=""),"",ExtractDate-I312)</f>
        <v/>
      </c>
      <c r="K312" s="20">
        <f>IF(B312="","",IF(J312="","Unknown",IF(J312&gt;DormantDays,"Yes","No")))</f>
        <v/>
      </c>
      <c r="L312" s="17" t="n"/>
      <c r="M312" s="17" t="n"/>
      <c r="N312" s="20">
        <f>IF(OR(M312="",C312=""),"",IF(TRIM(LOWER(M312))=TRIM(LOWER(C312)),"SELF-REVIEW",""))</f>
        <v/>
      </c>
      <c r="O312" s="17" t="n"/>
      <c r="P312" s="17" t="n"/>
      <c r="Q312" s="20">
        <f>IF(O312&lt;&gt;"Keep","",IF(OR(D312="Privileged",D312="Emergency",K312="Yes",L312&lt;&gt;""),IF(P312="","MISSING","ok"),""))</f>
        <v/>
      </c>
      <c r="R312" s="18" t="n"/>
      <c r="S312" s="17" t="n"/>
    </row>
    <row r="313">
      <c r="A313" s="17" t="n"/>
      <c r="B313" s="17" t="n"/>
      <c r="C313" s="17" t="n"/>
      <c r="D313" s="17" t="n"/>
      <c r="E313" s="17" t="n"/>
      <c r="F313" s="17" t="n"/>
      <c r="G313" s="17" t="n"/>
      <c r="H313" s="17" t="n"/>
      <c r="I313" s="18" t="n"/>
      <c r="J313" s="20">
        <f>IF(OR(I313="",ExtractDate=""),"",ExtractDate-I313)</f>
        <v/>
      </c>
      <c r="K313" s="20">
        <f>IF(B313="","",IF(J313="","Unknown",IF(J313&gt;DormantDays,"Yes","No")))</f>
        <v/>
      </c>
      <c r="L313" s="17" t="n"/>
      <c r="M313" s="17" t="n"/>
      <c r="N313" s="20">
        <f>IF(OR(M313="",C313=""),"",IF(TRIM(LOWER(M313))=TRIM(LOWER(C313)),"SELF-REVIEW",""))</f>
        <v/>
      </c>
      <c r="O313" s="17" t="n"/>
      <c r="P313" s="17" t="n"/>
      <c r="Q313" s="20">
        <f>IF(O313&lt;&gt;"Keep","",IF(OR(D313="Privileged",D313="Emergency",K313="Yes",L313&lt;&gt;""),IF(P313="","MISSING","ok"),""))</f>
        <v/>
      </c>
      <c r="R313" s="18" t="n"/>
      <c r="S313" s="17" t="n"/>
    </row>
    <row r="314">
      <c r="A314" s="17" t="n"/>
      <c r="B314" s="17" t="n"/>
      <c r="C314" s="17" t="n"/>
      <c r="D314" s="17" t="n"/>
      <c r="E314" s="17" t="n"/>
      <c r="F314" s="17" t="n"/>
      <c r="G314" s="17" t="n"/>
      <c r="H314" s="17" t="n"/>
      <c r="I314" s="18" t="n"/>
      <c r="J314" s="20">
        <f>IF(OR(I314="",ExtractDate=""),"",ExtractDate-I314)</f>
        <v/>
      </c>
      <c r="K314" s="20">
        <f>IF(B314="","",IF(J314="","Unknown",IF(J314&gt;DormantDays,"Yes","No")))</f>
        <v/>
      </c>
      <c r="L314" s="17" t="n"/>
      <c r="M314" s="17" t="n"/>
      <c r="N314" s="20">
        <f>IF(OR(M314="",C314=""),"",IF(TRIM(LOWER(M314))=TRIM(LOWER(C314)),"SELF-REVIEW",""))</f>
        <v/>
      </c>
      <c r="O314" s="17" t="n"/>
      <c r="P314" s="17" t="n"/>
      <c r="Q314" s="20">
        <f>IF(O314&lt;&gt;"Keep","",IF(OR(D314="Privileged",D314="Emergency",K314="Yes",L314&lt;&gt;""),IF(P314="","MISSING","ok"),""))</f>
        <v/>
      </c>
      <c r="R314" s="18" t="n"/>
      <c r="S314" s="17" t="n"/>
    </row>
    <row r="315">
      <c r="A315" s="17" t="n"/>
      <c r="B315" s="17" t="n"/>
      <c r="C315" s="17" t="n"/>
      <c r="D315" s="17" t="n"/>
      <c r="E315" s="17" t="n"/>
      <c r="F315" s="17" t="n"/>
      <c r="G315" s="17" t="n"/>
      <c r="H315" s="17" t="n"/>
      <c r="I315" s="18" t="n"/>
      <c r="J315" s="20">
        <f>IF(OR(I315="",ExtractDate=""),"",ExtractDate-I315)</f>
        <v/>
      </c>
      <c r="K315" s="20">
        <f>IF(B315="","",IF(J315="","Unknown",IF(J315&gt;DormantDays,"Yes","No")))</f>
        <v/>
      </c>
      <c r="L315" s="17" t="n"/>
      <c r="M315" s="17" t="n"/>
      <c r="N315" s="20">
        <f>IF(OR(M315="",C315=""),"",IF(TRIM(LOWER(M315))=TRIM(LOWER(C315)),"SELF-REVIEW",""))</f>
        <v/>
      </c>
      <c r="O315" s="17" t="n"/>
      <c r="P315" s="17" t="n"/>
      <c r="Q315" s="20">
        <f>IF(O315&lt;&gt;"Keep","",IF(OR(D315="Privileged",D315="Emergency",K315="Yes",L315&lt;&gt;""),IF(P315="","MISSING","ok"),""))</f>
        <v/>
      </c>
      <c r="R315" s="18" t="n"/>
      <c r="S315" s="17" t="n"/>
    </row>
    <row r="316">
      <c r="A316" s="17" t="n"/>
      <c r="B316" s="17" t="n"/>
      <c r="C316" s="17" t="n"/>
      <c r="D316" s="17" t="n"/>
      <c r="E316" s="17" t="n"/>
      <c r="F316" s="17" t="n"/>
      <c r="G316" s="17" t="n"/>
      <c r="H316" s="17" t="n"/>
      <c r="I316" s="18" t="n"/>
      <c r="J316" s="20">
        <f>IF(OR(I316="",ExtractDate=""),"",ExtractDate-I316)</f>
        <v/>
      </c>
      <c r="K316" s="20">
        <f>IF(B316="","",IF(J316="","Unknown",IF(J316&gt;DormantDays,"Yes","No")))</f>
        <v/>
      </c>
      <c r="L316" s="17" t="n"/>
      <c r="M316" s="17" t="n"/>
      <c r="N316" s="20">
        <f>IF(OR(M316="",C316=""),"",IF(TRIM(LOWER(M316))=TRIM(LOWER(C316)),"SELF-REVIEW",""))</f>
        <v/>
      </c>
      <c r="O316" s="17" t="n"/>
      <c r="P316" s="17" t="n"/>
      <c r="Q316" s="20">
        <f>IF(O316&lt;&gt;"Keep","",IF(OR(D316="Privileged",D316="Emergency",K316="Yes",L316&lt;&gt;""),IF(P316="","MISSING","ok"),""))</f>
        <v/>
      </c>
      <c r="R316" s="18" t="n"/>
      <c r="S316" s="17" t="n"/>
    </row>
    <row r="317">
      <c r="A317" s="17" t="n"/>
      <c r="B317" s="17" t="n"/>
      <c r="C317" s="17" t="n"/>
      <c r="D317" s="17" t="n"/>
      <c r="E317" s="17" t="n"/>
      <c r="F317" s="17" t="n"/>
      <c r="G317" s="17" t="n"/>
      <c r="H317" s="17" t="n"/>
      <c r="I317" s="18" t="n"/>
      <c r="J317" s="20">
        <f>IF(OR(I317="",ExtractDate=""),"",ExtractDate-I317)</f>
        <v/>
      </c>
      <c r="K317" s="20">
        <f>IF(B317="","",IF(J317="","Unknown",IF(J317&gt;DormantDays,"Yes","No")))</f>
        <v/>
      </c>
      <c r="L317" s="17" t="n"/>
      <c r="M317" s="17" t="n"/>
      <c r="N317" s="20">
        <f>IF(OR(M317="",C317=""),"",IF(TRIM(LOWER(M317))=TRIM(LOWER(C317)),"SELF-REVIEW",""))</f>
        <v/>
      </c>
      <c r="O317" s="17" t="n"/>
      <c r="P317" s="17" t="n"/>
      <c r="Q317" s="20">
        <f>IF(O317&lt;&gt;"Keep","",IF(OR(D317="Privileged",D317="Emergency",K317="Yes",L317&lt;&gt;""),IF(P317="","MISSING","ok"),""))</f>
        <v/>
      </c>
      <c r="R317" s="18" t="n"/>
      <c r="S317" s="17" t="n"/>
    </row>
    <row r="318">
      <c r="A318" s="17" t="n"/>
      <c r="B318" s="17" t="n"/>
      <c r="C318" s="17" t="n"/>
      <c r="D318" s="17" t="n"/>
      <c r="E318" s="17" t="n"/>
      <c r="F318" s="17" t="n"/>
      <c r="G318" s="17" t="n"/>
      <c r="H318" s="17" t="n"/>
      <c r="I318" s="18" t="n"/>
      <c r="J318" s="20">
        <f>IF(OR(I318="",ExtractDate=""),"",ExtractDate-I318)</f>
        <v/>
      </c>
      <c r="K318" s="20">
        <f>IF(B318="","",IF(J318="","Unknown",IF(J318&gt;DormantDays,"Yes","No")))</f>
        <v/>
      </c>
      <c r="L318" s="17" t="n"/>
      <c r="M318" s="17" t="n"/>
      <c r="N318" s="20">
        <f>IF(OR(M318="",C318=""),"",IF(TRIM(LOWER(M318))=TRIM(LOWER(C318)),"SELF-REVIEW",""))</f>
        <v/>
      </c>
      <c r="O318" s="17" t="n"/>
      <c r="P318" s="17" t="n"/>
      <c r="Q318" s="20">
        <f>IF(O318&lt;&gt;"Keep","",IF(OR(D318="Privileged",D318="Emergency",K318="Yes",L318&lt;&gt;""),IF(P318="","MISSING","ok"),""))</f>
        <v/>
      </c>
      <c r="R318" s="18" t="n"/>
      <c r="S318" s="17" t="n"/>
    </row>
    <row r="319">
      <c r="A319" s="17" t="n"/>
      <c r="B319" s="17" t="n"/>
      <c r="C319" s="17" t="n"/>
      <c r="D319" s="17" t="n"/>
      <c r="E319" s="17" t="n"/>
      <c r="F319" s="17" t="n"/>
      <c r="G319" s="17" t="n"/>
      <c r="H319" s="17" t="n"/>
      <c r="I319" s="18" t="n"/>
      <c r="J319" s="20">
        <f>IF(OR(I319="",ExtractDate=""),"",ExtractDate-I319)</f>
        <v/>
      </c>
      <c r="K319" s="20">
        <f>IF(B319="","",IF(J319="","Unknown",IF(J319&gt;DormantDays,"Yes","No")))</f>
        <v/>
      </c>
      <c r="L319" s="17" t="n"/>
      <c r="M319" s="17" t="n"/>
      <c r="N319" s="20">
        <f>IF(OR(M319="",C319=""),"",IF(TRIM(LOWER(M319))=TRIM(LOWER(C319)),"SELF-REVIEW",""))</f>
        <v/>
      </c>
      <c r="O319" s="17" t="n"/>
      <c r="P319" s="17" t="n"/>
      <c r="Q319" s="20">
        <f>IF(O319&lt;&gt;"Keep","",IF(OR(D319="Privileged",D319="Emergency",K319="Yes",L319&lt;&gt;""),IF(P319="","MISSING","ok"),""))</f>
        <v/>
      </c>
      <c r="R319" s="18" t="n"/>
      <c r="S319" s="17" t="n"/>
    </row>
    <row r="320">
      <c r="A320" s="17" t="n"/>
      <c r="B320" s="17" t="n"/>
      <c r="C320" s="17" t="n"/>
      <c r="D320" s="17" t="n"/>
      <c r="E320" s="17" t="n"/>
      <c r="F320" s="17" t="n"/>
      <c r="G320" s="17" t="n"/>
      <c r="H320" s="17" t="n"/>
      <c r="I320" s="18" t="n"/>
      <c r="J320" s="20">
        <f>IF(OR(I320="",ExtractDate=""),"",ExtractDate-I320)</f>
        <v/>
      </c>
      <c r="K320" s="20">
        <f>IF(B320="","",IF(J320="","Unknown",IF(J320&gt;DormantDays,"Yes","No")))</f>
        <v/>
      </c>
      <c r="L320" s="17" t="n"/>
      <c r="M320" s="17" t="n"/>
      <c r="N320" s="20">
        <f>IF(OR(M320="",C320=""),"",IF(TRIM(LOWER(M320))=TRIM(LOWER(C320)),"SELF-REVIEW",""))</f>
        <v/>
      </c>
      <c r="O320" s="17" t="n"/>
      <c r="P320" s="17" t="n"/>
      <c r="Q320" s="20">
        <f>IF(O320&lt;&gt;"Keep","",IF(OR(D320="Privileged",D320="Emergency",K320="Yes",L320&lt;&gt;""),IF(P320="","MISSING","ok"),""))</f>
        <v/>
      </c>
      <c r="R320" s="18" t="n"/>
      <c r="S320" s="17" t="n"/>
    </row>
    <row r="321">
      <c r="A321" s="17" t="n"/>
      <c r="B321" s="17" t="n"/>
      <c r="C321" s="17" t="n"/>
      <c r="D321" s="17" t="n"/>
      <c r="E321" s="17" t="n"/>
      <c r="F321" s="17" t="n"/>
      <c r="G321" s="17" t="n"/>
      <c r="H321" s="17" t="n"/>
      <c r="I321" s="18" t="n"/>
      <c r="J321" s="20">
        <f>IF(OR(I321="",ExtractDate=""),"",ExtractDate-I321)</f>
        <v/>
      </c>
      <c r="K321" s="20">
        <f>IF(B321="","",IF(J321="","Unknown",IF(J321&gt;DormantDays,"Yes","No")))</f>
        <v/>
      </c>
      <c r="L321" s="17" t="n"/>
      <c r="M321" s="17" t="n"/>
      <c r="N321" s="20">
        <f>IF(OR(M321="",C321=""),"",IF(TRIM(LOWER(M321))=TRIM(LOWER(C321)),"SELF-REVIEW",""))</f>
        <v/>
      </c>
      <c r="O321" s="17" t="n"/>
      <c r="P321" s="17" t="n"/>
      <c r="Q321" s="20">
        <f>IF(O321&lt;&gt;"Keep","",IF(OR(D321="Privileged",D321="Emergency",K321="Yes",L321&lt;&gt;""),IF(P321="","MISSING","ok"),""))</f>
        <v/>
      </c>
      <c r="R321" s="18" t="n"/>
      <c r="S321" s="17" t="n"/>
    </row>
    <row r="322">
      <c r="A322" s="17" t="n"/>
      <c r="B322" s="17" t="n"/>
      <c r="C322" s="17" t="n"/>
      <c r="D322" s="17" t="n"/>
      <c r="E322" s="17" t="n"/>
      <c r="F322" s="17" t="n"/>
      <c r="G322" s="17" t="n"/>
      <c r="H322" s="17" t="n"/>
      <c r="I322" s="18" t="n"/>
      <c r="J322" s="20">
        <f>IF(OR(I322="",ExtractDate=""),"",ExtractDate-I322)</f>
        <v/>
      </c>
      <c r="K322" s="20">
        <f>IF(B322="","",IF(J322="","Unknown",IF(J322&gt;DormantDays,"Yes","No")))</f>
        <v/>
      </c>
      <c r="L322" s="17" t="n"/>
      <c r="M322" s="17" t="n"/>
      <c r="N322" s="20">
        <f>IF(OR(M322="",C322=""),"",IF(TRIM(LOWER(M322))=TRIM(LOWER(C322)),"SELF-REVIEW",""))</f>
        <v/>
      </c>
      <c r="O322" s="17" t="n"/>
      <c r="P322" s="17" t="n"/>
      <c r="Q322" s="20">
        <f>IF(O322&lt;&gt;"Keep","",IF(OR(D322="Privileged",D322="Emergency",K322="Yes",L322&lt;&gt;""),IF(P322="","MISSING","ok"),""))</f>
        <v/>
      </c>
      <c r="R322" s="18" t="n"/>
      <c r="S322" s="17" t="n"/>
    </row>
    <row r="323">
      <c r="A323" s="17" t="n"/>
      <c r="B323" s="17" t="n"/>
      <c r="C323" s="17" t="n"/>
      <c r="D323" s="17" t="n"/>
      <c r="E323" s="17" t="n"/>
      <c r="F323" s="17" t="n"/>
      <c r="G323" s="17" t="n"/>
      <c r="H323" s="17" t="n"/>
      <c r="I323" s="18" t="n"/>
      <c r="J323" s="20">
        <f>IF(OR(I323="",ExtractDate=""),"",ExtractDate-I323)</f>
        <v/>
      </c>
      <c r="K323" s="20">
        <f>IF(B323="","",IF(J323="","Unknown",IF(J323&gt;DormantDays,"Yes","No")))</f>
        <v/>
      </c>
      <c r="L323" s="17" t="n"/>
      <c r="M323" s="17" t="n"/>
      <c r="N323" s="20">
        <f>IF(OR(M323="",C323=""),"",IF(TRIM(LOWER(M323))=TRIM(LOWER(C323)),"SELF-REVIEW",""))</f>
        <v/>
      </c>
      <c r="O323" s="17" t="n"/>
      <c r="P323" s="17" t="n"/>
      <c r="Q323" s="20">
        <f>IF(O323&lt;&gt;"Keep","",IF(OR(D323="Privileged",D323="Emergency",K323="Yes",L323&lt;&gt;""),IF(P323="","MISSING","ok"),""))</f>
        <v/>
      </c>
      <c r="R323" s="18" t="n"/>
      <c r="S323" s="17" t="n"/>
    </row>
    <row r="324">
      <c r="A324" s="17" t="n"/>
      <c r="B324" s="17" t="n"/>
      <c r="C324" s="17" t="n"/>
      <c r="D324" s="17" t="n"/>
      <c r="E324" s="17" t="n"/>
      <c r="F324" s="17" t="n"/>
      <c r="G324" s="17" t="n"/>
      <c r="H324" s="17" t="n"/>
      <c r="I324" s="18" t="n"/>
      <c r="J324" s="20">
        <f>IF(OR(I324="",ExtractDate=""),"",ExtractDate-I324)</f>
        <v/>
      </c>
      <c r="K324" s="20">
        <f>IF(B324="","",IF(J324="","Unknown",IF(J324&gt;DormantDays,"Yes","No")))</f>
        <v/>
      </c>
      <c r="L324" s="17" t="n"/>
      <c r="M324" s="17" t="n"/>
      <c r="N324" s="20">
        <f>IF(OR(M324="",C324=""),"",IF(TRIM(LOWER(M324))=TRIM(LOWER(C324)),"SELF-REVIEW",""))</f>
        <v/>
      </c>
      <c r="O324" s="17" t="n"/>
      <c r="P324" s="17" t="n"/>
      <c r="Q324" s="20">
        <f>IF(O324&lt;&gt;"Keep","",IF(OR(D324="Privileged",D324="Emergency",K324="Yes",L324&lt;&gt;""),IF(P324="","MISSING","ok"),""))</f>
        <v/>
      </c>
      <c r="R324" s="18" t="n"/>
      <c r="S324" s="17" t="n"/>
    </row>
    <row r="325">
      <c r="A325" s="17" t="n"/>
      <c r="B325" s="17" t="n"/>
      <c r="C325" s="17" t="n"/>
      <c r="D325" s="17" t="n"/>
      <c r="E325" s="17" t="n"/>
      <c r="F325" s="17" t="n"/>
      <c r="G325" s="17" t="n"/>
      <c r="H325" s="17" t="n"/>
      <c r="I325" s="18" t="n"/>
      <c r="J325" s="20">
        <f>IF(OR(I325="",ExtractDate=""),"",ExtractDate-I325)</f>
        <v/>
      </c>
      <c r="K325" s="20">
        <f>IF(B325="","",IF(J325="","Unknown",IF(J325&gt;DormantDays,"Yes","No")))</f>
        <v/>
      </c>
      <c r="L325" s="17" t="n"/>
      <c r="M325" s="17" t="n"/>
      <c r="N325" s="20">
        <f>IF(OR(M325="",C325=""),"",IF(TRIM(LOWER(M325))=TRIM(LOWER(C325)),"SELF-REVIEW",""))</f>
        <v/>
      </c>
      <c r="O325" s="17" t="n"/>
      <c r="P325" s="17" t="n"/>
      <c r="Q325" s="20">
        <f>IF(O325&lt;&gt;"Keep","",IF(OR(D325="Privileged",D325="Emergency",K325="Yes",L325&lt;&gt;""),IF(P325="","MISSING","ok"),""))</f>
        <v/>
      </c>
      <c r="R325" s="18" t="n"/>
      <c r="S325" s="17" t="n"/>
    </row>
    <row r="326">
      <c r="A326" s="17" t="n"/>
      <c r="B326" s="17" t="n"/>
      <c r="C326" s="17" t="n"/>
      <c r="D326" s="17" t="n"/>
      <c r="E326" s="17" t="n"/>
      <c r="F326" s="17" t="n"/>
      <c r="G326" s="17" t="n"/>
      <c r="H326" s="17" t="n"/>
      <c r="I326" s="18" t="n"/>
      <c r="J326" s="20">
        <f>IF(OR(I326="",ExtractDate=""),"",ExtractDate-I326)</f>
        <v/>
      </c>
      <c r="K326" s="20">
        <f>IF(B326="","",IF(J326="","Unknown",IF(J326&gt;DormantDays,"Yes","No")))</f>
        <v/>
      </c>
      <c r="L326" s="17" t="n"/>
      <c r="M326" s="17" t="n"/>
      <c r="N326" s="20">
        <f>IF(OR(M326="",C326=""),"",IF(TRIM(LOWER(M326))=TRIM(LOWER(C326)),"SELF-REVIEW",""))</f>
        <v/>
      </c>
      <c r="O326" s="17" t="n"/>
      <c r="P326" s="17" t="n"/>
      <c r="Q326" s="20">
        <f>IF(O326&lt;&gt;"Keep","",IF(OR(D326="Privileged",D326="Emergency",K326="Yes",L326&lt;&gt;""),IF(P326="","MISSING","ok"),""))</f>
        <v/>
      </c>
      <c r="R326" s="18" t="n"/>
      <c r="S326" s="17" t="n"/>
    </row>
    <row r="327">
      <c r="A327" s="17" t="n"/>
      <c r="B327" s="17" t="n"/>
      <c r="C327" s="17" t="n"/>
      <c r="D327" s="17" t="n"/>
      <c r="E327" s="17" t="n"/>
      <c r="F327" s="17" t="n"/>
      <c r="G327" s="17" t="n"/>
      <c r="H327" s="17" t="n"/>
      <c r="I327" s="18" t="n"/>
      <c r="J327" s="20">
        <f>IF(OR(I327="",ExtractDate=""),"",ExtractDate-I327)</f>
        <v/>
      </c>
      <c r="K327" s="20">
        <f>IF(B327="","",IF(J327="","Unknown",IF(J327&gt;DormantDays,"Yes","No")))</f>
        <v/>
      </c>
      <c r="L327" s="17" t="n"/>
      <c r="M327" s="17" t="n"/>
      <c r="N327" s="20">
        <f>IF(OR(M327="",C327=""),"",IF(TRIM(LOWER(M327))=TRIM(LOWER(C327)),"SELF-REVIEW",""))</f>
        <v/>
      </c>
      <c r="O327" s="17" t="n"/>
      <c r="P327" s="17" t="n"/>
      <c r="Q327" s="20">
        <f>IF(O327&lt;&gt;"Keep","",IF(OR(D327="Privileged",D327="Emergency",K327="Yes",L327&lt;&gt;""),IF(P327="","MISSING","ok"),""))</f>
        <v/>
      </c>
      <c r="R327" s="18" t="n"/>
      <c r="S327" s="17" t="n"/>
    </row>
    <row r="328">
      <c r="A328" s="17" t="n"/>
      <c r="B328" s="17" t="n"/>
      <c r="C328" s="17" t="n"/>
      <c r="D328" s="17" t="n"/>
      <c r="E328" s="17" t="n"/>
      <c r="F328" s="17" t="n"/>
      <c r="G328" s="17" t="n"/>
      <c r="H328" s="17" t="n"/>
      <c r="I328" s="18" t="n"/>
      <c r="J328" s="20">
        <f>IF(OR(I328="",ExtractDate=""),"",ExtractDate-I328)</f>
        <v/>
      </c>
      <c r="K328" s="20">
        <f>IF(B328="","",IF(J328="","Unknown",IF(J328&gt;DormantDays,"Yes","No")))</f>
        <v/>
      </c>
      <c r="L328" s="17" t="n"/>
      <c r="M328" s="17" t="n"/>
      <c r="N328" s="20">
        <f>IF(OR(M328="",C328=""),"",IF(TRIM(LOWER(M328))=TRIM(LOWER(C328)),"SELF-REVIEW",""))</f>
        <v/>
      </c>
      <c r="O328" s="17" t="n"/>
      <c r="P328" s="17" t="n"/>
      <c r="Q328" s="20">
        <f>IF(O328&lt;&gt;"Keep","",IF(OR(D328="Privileged",D328="Emergency",K328="Yes",L328&lt;&gt;""),IF(P328="","MISSING","ok"),""))</f>
        <v/>
      </c>
      <c r="R328" s="18" t="n"/>
      <c r="S328" s="17" t="n"/>
    </row>
    <row r="329">
      <c r="A329" s="17" t="n"/>
      <c r="B329" s="17" t="n"/>
      <c r="C329" s="17" t="n"/>
      <c r="D329" s="17" t="n"/>
      <c r="E329" s="17" t="n"/>
      <c r="F329" s="17" t="n"/>
      <c r="G329" s="17" t="n"/>
      <c r="H329" s="17" t="n"/>
      <c r="I329" s="18" t="n"/>
      <c r="J329" s="20">
        <f>IF(OR(I329="",ExtractDate=""),"",ExtractDate-I329)</f>
        <v/>
      </c>
      <c r="K329" s="20">
        <f>IF(B329="","",IF(J329="","Unknown",IF(J329&gt;DormantDays,"Yes","No")))</f>
        <v/>
      </c>
      <c r="L329" s="17" t="n"/>
      <c r="M329" s="17" t="n"/>
      <c r="N329" s="20">
        <f>IF(OR(M329="",C329=""),"",IF(TRIM(LOWER(M329))=TRIM(LOWER(C329)),"SELF-REVIEW",""))</f>
        <v/>
      </c>
      <c r="O329" s="17" t="n"/>
      <c r="P329" s="17" t="n"/>
      <c r="Q329" s="20">
        <f>IF(O329&lt;&gt;"Keep","",IF(OR(D329="Privileged",D329="Emergency",K329="Yes",L329&lt;&gt;""),IF(P329="","MISSING","ok"),""))</f>
        <v/>
      </c>
      <c r="R329" s="18" t="n"/>
      <c r="S329" s="17" t="n"/>
    </row>
    <row r="330">
      <c r="A330" s="17" t="n"/>
      <c r="B330" s="17" t="n"/>
      <c r="C330" s="17" t="n"/>
      <c r="D330" s="17" t="n"/>
      <c r="E330" s="17" t="n"/>
      <c r="F330" s="17" t="n"/>
      <c r="G330" s="17" t="n"/>
      <c r="H330" s="17" t="n"/>
      <c r="I330" s="18" t="n"/>
      <c r="J330" s="20">
        <f>IF(OR(I330="",ExtractDate=""),"",ExtractDate-I330)</f>
        <v/>
      </c>
      <c r="K330" s="20">
        <f>IF(B330="","",IF(J330="","Unknown",IF(J330&gt;DormantDays,"Yes","No")))</f>
        <v/>
      </c>
      <c r="L330" s="17" t="n"/>
      <c r="M330" s="17" t="n"/>
      <c r="N330" s="20">
        <f>IF(OR(M330="",C330=""),"",IF(TRIM(LOWER(M330))=TRIM(LOWER(C330)),"SELF-REVIEW",""))</f>
        <v/>
      </c>
      <c r="O330" s="17" t="n"/>
      <c r="P330" s="17" t="n"/>
      <c r="Q330" s="20">
        <f>IF(O330&lt;&gt;"Keep","",IF(OR(D330="Privileged",D330="Emergency",K330="Yes",L330&lt;&gt;""),IF(P330="","MISSING","ok"),""))</f>
        <v/>
      </c>
      <c r="R330" s="18" t="n"/>
      <c r="S330" s="17" t="n"/>
    </row>
    <row r="331">
      <c r="A331" s="17" t="n"/>
      <c r="B331" s="17" t="n"/>
      <c r="C331" s="17" t="n"/>
      <c r="D331" s="17" t="n"/>
      <c r="E331" s="17" t="n"/>
      <c r="F331" s="17" t="n"/>
      <c r="G331" s="17" t="n"/>
      <c r="H331" s="17" t="n"/>
      <c r="I331" s="18" t="n"/>
      <c r="J331" s="20">
        <f>IF(OR(I331="",ExtractDate=""),"",ExtractDate-I331)</f>
        <v/>
      </c>
      <c r="K331" s="20">
        <f>IF(B331="","",IF(J331="","Unknown",IF(J331&gt;DormantDays,"Yes","No")))</f>
        <v/>
      </c>
      <c r="L331" s="17" t="n"/>
      <c r="M331" s="17" t="n"/>
      <c r="N331" s="20">
        <f>IF(OR(M331="",C331=""),"",IF(TRIM(LOWER(M331))=TRIM(LOWER(C331)),"SELF-REVIEW",""))</f>
        <v/>
      </c>
      <c r="O331" s="17" t="n"/>
      <c r="P331" s="17" t="n"/>
      <c r="Q331" s="20">
        <f>IF(O331&lt;&gt;"Keep","",IF(OR(D331="Privileged",D331="Emergency",K331="Yes",L331&lt;&gt;""),IF(P331="","MISSING","ok"),""))</f>
        <v/>
      </c>
      <c r="R331" s="18" t="n"/>
      <c r="S331" s="17" t="n"/>
    </row>
    <row r="332">
      <c r="A332" s="17" t="n"/>
      <c r="B332" s="17" t="n"/>
      <c r="C332" s="17" t="n"/>
      <c r="D332" s="17" t="n"/>
      <c r="E332" s="17" t="n"/>
      <c r="F332" s="17" t="n"/>
      <c r="G332" s="17" t="n"/>
      <c r="H332" s="17" t="n"/>
      <c r="I332" s="18" t="n"/>
      <c r="J332" s="20">
        <f>IF(OR(I332="",ExtractDate=""),"",ExtractDate-I332)</f>
        <v/>
      </c>
      <c r="K332" s="20">
        <f>IF(B332="","",IF(J332="","Unknown",IF(J332&gt;DormantDays,"Yes","No")))</f>
        <v/>
      </c>
      <c r="L332" s="17" t="n"/>
      <c r="M332" s="17" t="n"/>
      <c r="N332" s="20">
        <f>IF(OR(M332="",C332=""),"",IF(TRIM(LOWER(M332))=TRIM(LOWER(C332)),"SELF-REVIEW",""))</f>
        <v/>
      </c>
      <c r="O332" s="17" t="n"/>
      <c r="P332" s="17" t="n"/>
      <c r="Q332" s="20">
        <f>IF(O332&lt;&gt;"Keep","",IF(OR(D332="Privileged",D332="Emergency",K332="Yes",L332&lt;&gt;""),IF(P332="","MISSING","ok"),""))</f>
        <v/>
      </c>
      <c r="R332" s="18" t="n"/>
      <c r="S332" s="17" t="n"/>
    </row>
    <row r="333">
      <c r="A333" s="17" t="n"/>
      <c r="B333" s="17" t="n"/>
      <c r="C333" s="17" t="n"/>
      <c r="D333" s="17" t="n"/>
      <c r="E333" s="17" t="n"/>
      <c r="F333" s="17" t="n"/>
      <c r="G333" s="17" t="n"/>
      <c r="H333" s="17" t="n"/>
      <c r="I333" s="18" t="n"/>
      <c r="J333" s="20">
        <f>IF(OR(I333="",ExtractDate=""),"",ExtractDate-I333)</f>
        <v/>
      </c>
      <c r="K333" s="20">
        <f>IF(B333="","",IF(J333="","Unknown",IF(J333&gt;DormantDays,"Yes","No")))</f>
        <v/>
      </c>
      <c r="L333" s="17" t="n"/>
      <c r="M333" s="17" t="n"/>
      <c r="N333" s="20">
        <f>IF(OR(M333="",C333=""),"",IF(TRIM(LOWER(M333))=TRIM(LOWER(C333)),"SELF-REVIEW",""))</f>
        <v/>
      </c>
      <c r="O333" s="17" t="n"/>
      <c r="P333" s="17" t="n"/>
      <c r="Q333" s="20">
        <f>IF(O333&lt;&gt;"Keep","",IF(OR(D333="Privileged",D333="Emergency",K333="Yes",L333&lt;&gt;""),IF(P333="","MISSING","ok"),""))</f>
        <v/>
      </c>
      <c r="R333" s="18" t="n"/>
      <c r="S333" s="17" t="n"/>
    </row>
    <row r="334">
      <c r="A334" s="17" t="n"/>
      <c r="B334" s="17" t="n"/>
      <c r="C334" s="17" t="n"/>
      <c r="D334" s="17" t="n"/>
      <c r="E334" s="17" t="n"/>
      <c r="F334" s="17" t="n"/>
      <c r="G334" s="17" t="n"/>
      <c r="H334" s="17" t="n"/>
      <c r="I334" s="18" t="n"/>
      <c r="J334" s="20">
        <f>IF(OR(I334="",ExtractDate=""),"",ExtractDate-I334)</f>
        <v/>
      </c>
      <c r="K334" s="20">
        <f>IF(B334="","",IF(J334="","Unknown",IF(J334&gt;DormantDays,"Yes","No")))</f>
        <v/>
      </c>
      <c r="L334" s="17" t="n"/>
      <c r="M334" s="17" t="n"/>
      <c r="N334" s="20">
        <f>IF(OR(M334="",C334=""),"",IF(TRIM(LOWER(M334))=TRIM(LOWER(C334)),"SELF-REVIEW",""))</f>
        <v/>
      </c>
      <c r="O334" s="17" t="n"/>
      <c r="P334" s="17" t="n"/>
      <c r="Q334" s="20">
        <f>IF(O334&lt;&gt;"Keep","",IF(OR(D334="Privileged",D334="Emergency",K334="Yes",L334&lt;&gt;""),IF(P334="","MISSING","ok"),""))</f>
        <v/>
      </c>
      <c r="R334" s="18" t="n"/>
      <c r="S334" s="17" t="n"/>
    </row>
    <row r="335">
      <c r="A335" s="17" t="n"/>
      <c r="B335" s="17" t="n"/>
      <c r="C335" s="17" t="n"/>
      <c r="D335" s="17" t="n"/>
      <c r="E335" s="17" t="n"/>
      <c r="F335" s="17" t="n"/>
      <c r="G335" s="17" t="n"/>
      <c r="H335" s="17" t="n"/>
      <c r="I335" s="18" t="n"/>
      <c r="J335" s="20">
        <f>IF(OR(I335="",ExtractDate=""),"",ExtractDate-I335)</f>
        <v/>
      </c>
      <c r="K335" s="20">
        <f>IF(B335="","",IF(J335="","Unknown",IF(J335&gt;DormantDays,"Yes","No")))</f>
        <v/>
      </c>
      <c r="L335" s="17" t="n"/>
      <c r="M335" s="17" t="n"/>
      <c r="N335" s="20">
        <f>IF(OR(M335="",C335=""),"",IF(TRIM(LOWER(M335))=TRIM(LOWER(C335)),"SELF-REVIEW",""))</f>
        <v/>
      </c>
      <c r="O335" s="17" t="n"/>
      <c r="P335" s="17" t="n"/>
      <c r="Q335" s="20">
        <f>IF(O335&lt;&gt;"Keep","",IF(OR(D335="Privileged",D335="Emergency",K335="Yes",L335&lt;&gt;""),IF(P335="","MISSING","ok"),""))</f>
        <v/>
      </c>
      <c r="R335" s="18" t="n"/>
      <c r="S335" s="17" t="n"/>
    </row>
    <row r="336">
      <c r="A336" s="17" t="n"/>
      <c r="B336" s="17" t="n"/>
      <c r="C336" s="17" t="n"/>
      <c r="D336" s="17" t="n"/>
      <c r="E336" s="17" t="n"/>
      <c r="F336" s="17" t="n"/>
      <c r="G336" s="17" t="n"/>
      <c r="H336" s="17" t="n"/>
      <c r="I336" s="18" t="n"/>
      <c r="J336" s="20">
        <f>IF(OR(I336="",ExtractDate=""),"",ExtractDate-I336)</f>
        <v/>
      </c>
      <c r="K336" s="20">
        <f>IF(B336="","",IF(J336="","Unknown",IF(J336&gt;DormantDays,"Yes","No")))</f>
        <v/>
      </c>
      <c r="L336" s="17" t="n"/>
      <c r="M336" s="17" t="n"/>
      <c r="N336" s="20">
        <f>IF(OR(M336="",C336=""),"",IF(TRIM(LOWER(M336))=TRIM(LOWER(C336)),"SELF-REVIEW",""))</f>
        <v/>
      </c>
      <c r="O336" s="17" t="n"/>
      <c r="P336" s="17" t="n"/>
      <c r="Q336" s="20">
        <f>IF(O336&lt;&gt;"Keep","",IF(OR(D336="Privileged",D336="Emergency",K336="Yes",L336&lt;&gt;""),IF(P336="","MISSING","ok"),""))</f>
        <v/>
      </c>
      <c r="R336" s="18" t="n"/>
      <c r="S336" s="17" t="n"/>
    </row>
    <row r="337">
      <c r="A337" s="17" t="n"/>
      <c r="B337" s="17" t="n"/>
      <c r="C337" s="17" t="n"/>
      <c r="D337" s="17" t="n"/>
      <c r="E337" s="17" t="n"/>
      <c r="F337" s="17" t="n"/>
      <c r="G337" s="17" t="n"/>
      <c r="H337" s="17" t="n"/>
      <c r="I337" s="18" t="n"/>
      <c r="J337" s="20">
        <f>IF(OR(I337="",ExtractDate=""),"",ExtractDate-I337)</f>
        <v/>
      </c>
      <c r="K337" s="20">
        <f>IF(B337="","",IF(J337="","Unknown",IF(J337&gt;DormantDays,"Yes","No")))</f>
        <v/>
      </c>
      <c r="L337" s="17" t="n"/>
      <c r="M337" s="17" t="n"/>
      <c r="N337" s="20">
        <f>IF(OR(M337="",C337=""),"",IF(TRIM(LOWER(M337))=TRIM(LOWER(C337)),"SELF-REVIEW",""))</f>
        <v/>
      </c>
      <c r="O337" s="17" t="n"/>
      <c r="P337" s="17" t="n"/>
      <c r="Q337" s="20">
        <f>IF(O337&lt;&gt;"Keep","",IF(OR(D337="Privileged",D337="Emergency",K337="Yes",L337&lt;&gt;""),IF(P337="","MISSING","ok"),""))</f>
        <v/>
      </c>
      <c r="R337" s="18" t="n"/>
      <c r="S337" s="17" t="n"/>
    </row>
    <row r="338">
      <c r="A338" s="17" t="n"/>
      <c r="B338" s="17" t="n"/>
      <c r="C338" s="17" t="n"/>
      <c r="D338" s="17" t="n"/>
      <c r="E338" s="17" t="n"/>
      <c r="F338" s="17" t="n"/>
      <c r="G338" s="17" t="n"/>
      <c r="H338" s="17" t="n"/>
      <c r="I338" s="18" t="n"/>
      <c r="J338" s="20">
        <f>IF(OR(I338="",ExtractDate=""),"",ExtractDate-I338)</f>
        <v/>
      </c>
      <c r="K338" s="20">
        <f>IF(B338="","",IF(J338="","Unknown",IF(J338&gt;DormantDays,"Yes","No")))</f>
        <v/>
      </c>
      <c r="L338" s="17" t="n"/>
      <c r="M338" s="17" t="n"/>
      <c r="N338" s="20">
        <f>IF(OR(M338="",C338=""),"",IF(TRIM(LOWER(M338))=TRIM(LOWER(C338)),"SELF-REVIEW",""))</f>
        <v/>
      </c>
      <c r="O338" s="17" t="n"/>
      <c r="P338" s="17" t="n"/>
      <c r="Q338" s="20">
        <f>IF(O338&lt;&gt;"Keep","",IF(OR(D338="Privileged",D338="Emergency",K338="Yes",L338&lt;&gt;""),IF(P338="","MISSING","ok"),""))</f>
        <v/>
      </c>
      <c r="R338" s="18" t="n"/>
      <c r="S338" s="17" t="n"/>
    </row>
    <row r="339">
      <c r="A339" s="17" t="n"/>
      <c r="B339" s="17" t="n"/>
      <c r="C339" s="17" t="n"/>
      <c r="D339" s="17" t="n"/>
      <c r="E339" s="17" t="n"/>
      <c r="F339" s="17" t="n"/>
      <c r="G339" s="17" t="n"/>
      <c r="H339" s="17" t="n"/>
      <c r="I339" s="18" t="n"/>
      <c r="J339" s="20">
        <f>IF(OR(I339="",ExtractDate=""),"",ExtractDate-I339)</f>
        <v/>
      </c>
      <c r="K339" s="20">
        <f>IF(B339="","",IF(J339="","Unknown",IF(J339&gt;DormantDays,"Yes","No")))</f>
        <v/>
      </c>
      <c r="L339" s="17" t="n"/>
      <c r="M339" s="17" t="n"/>
      <c r="N339" s="20">
        <f>IF(OR(M339="",C339=""),"",IF(TRIM(LOWER(M339))=TRIM(LOWER(C339)),"SELF-REVIEW",""))</f>
        <v/>
      </c>
      <c r="O339" s="17" t="n"/>
      <c r="P339" s="17" t="n"/>
      <c r="Q339" s="20">
        <f>IF(O339&lt;&gt;"Keep","",IF(OR(D339="Privileged",D339="Emergency",K339="Yes",L339&lt;&gt;""),IF(P339="","MISSING","ok"),""))</f>
        <v/>
      </c>
      <c r="R339" s="18" t="n"/>
      <c r="S339" s="17" t="n"/>
    </row>
    <row r="340">
      <c r="A340" s="17" t="n"/>
      <c r="B340" s="17" t="n"/>
      <c r="C340" s="17" t="n"/>
      <c r="D340" s="17" t="n"/>
      <c r="E340" s="17" t="n"/>
      <c r="F340" s="17" t="n"/>
      <c r="G340" s="17" t="n"/>
      <c r="H340" s="17" t="n"/>
      <c r="I340" s="18" t="n"/>
      <c r="J340" s="20">
        <f>IF(OR(I340="",ExtractDate=""),"",ExtractDate-I340)</f>
        <v/>
      </c>
      <c r="K340" s="20">
        <f>IF(B340="","",IF(J340="","Unknown",IF(J340&gt;DormantDays,"Yes","No")))</f>
        <v/>
      </c>
      <c r="L340" s="17" t="n"/>
      <c r="M340" s="17" t="n"/>
      <c r="N340" s="20">
        <f>IF(OR(M340="",C340=""),"",IF(TRIM(LOWER(M340))=TRIM(LOWER(C340)),"SELF-REVIEW",""))</f>
        <v/>
      </c>
      <c r="O340" s="17" t="n"/>
      <c r="P340" s="17" t="n"/>
      <c r="Q340" s="20">
        <f>IF(O340&lt;&gt;"Keep","",IF(OR(D340="Privileged",D340="Emergency",K340="Yes",L340&lt;&gt;""),IF(P340="","MISSING","ok"),""))</f>
        <v/>
      </c>
      <c r="R340" s="18" t="n"/>
      <c r="S340" s="17" t="n"/>
    </row>
    <row r="341">
      <c r="A341" s="17" t="n"/>
      <c r="B341" s="17" t="n"/>
      <c r="C341" s="17" t="n"/>
      <c r="D341" s="17" t="n"/>
      <c r="E341" s="17" t="n"/>
      <c r="F341" s="17" t="n"/>
      <c r="G341" s="17" t="n"/>
      <c r="H341" s="17" t="n"/>
      <c r="I341" s="18" t="n"/>
      <c r="J341" s="20">
        <f>IF(OR(I341="",ExtractDate=""),"",ExtractDate-I341)</f>
        <v/>
      </c>
      <c r="K341" s="20">
        <f>IF(B341="","",IF(J341="","Unknown",IF(J341&gt;DormantDays,"Yes","No")))</f>
        <v/>
      </c>
      <c r="L341" s="17" t="n"/>
      <c r="M341" s="17" t="n"/>
      <c r="N341" s="20">
        <f>IF(OR(M341="",C341=""),"",IF(TRIM(LOWER(M341))=TRIM(LOWER(C341)),"SELF-REVIEW",""))</f>
        <v/>
      </c>
      <c r="O341" s="17" t="n"/>
      <c r="P341" s="17" t="n"/>
      <c r="Q341" s="20">
        <f>IF(O341&lt;&gt;"Keep","",IF(OR(D341="Privileged",D341="Emergency",K341="Yes",L341&lt;&gt;""),IF(P341="","MISSING","ok"),""))</f>
        <v/>
      </c>
      <c r="R341" s="18" t="n"/>
      <c r="S341" s="17" t="n"/>
    </row>
    <row r="342">
      <c r="A342" s="17" t="n"/>
      <c r="B342" s="17" t="n"/>
      <c r="C342" s="17" t="n"/>
      <c r="D342" s="17" t="n"/>
      <c r="E342" s="17" t="n"/>
      <c r="F342" s="17" t="n"/>
      <c r="G342" s="17" t="n"/>
      <c r="H342" s="17" t="n"/>
      <c r="I342" s="18" t="n"/>
      <c r="J342" s="20">
        <f>IF(OR(I342="",ExtractDate=""),"",ExtractDate-I342)</f>
        <v/>
      </c>
      <c r="K342" s="20">
        <f>IF(B342="","",IF(J342="","Unknown",IF(J342&gt;DormantDays,"Yes","No")))</f>
        <v/>
      </c>
      <c r="L342" s="17" t="n"/>
      <c r="M342" s="17" t="n"/>
      <c r="N342" s="20">
        <f>IF(OR(M342="",C342=""),"",IF(TRIM(LOWER(M342))=TRIM(LOWER(C342)),"SELF-REVIEW",""))</f>
        <v/>
      </c>
      <c r="O342" s="17" t="n"/>
      <c r="P342" s="17" t="n"/>
      <c r="Q342" s="20">
        <f>IF(O342&lt;&gt;"Keep","",IF(OR(D342="Privileged",D342="Emergency",K342="Yes",L342&lt;&gt;""),IF(P342="","MISSING","ok"),""))</f>
        <v/>
      </c>
      <c r="R342" s="18" t="n"/>
      <c r="S342" s="17" t="n"/>
    </row>
    <row r="343">
      <c r="A343" s="17" t="n"/>
      <c r="B343" s="17" t="n"/>
      <c r="C343" s="17" t="n"/>
      <c r="D343" s="17" t="n"/>
      <c r="E343" s="17" t="n"/>
      <c r="F343" s="17" t="n"/>
      <c r="G343" s="17" t="n"/>
      <c r="H343" s="17" t="n"/>
      <c r="I343" s="18" t="n"/>
      <c r="J343" s="20">
        <f>IF(OR(I343="",ExtractDate=""),"",ExtractDate-I343)</f>
        <v/>
      </c>
      <c r="K343" s="20">
        <f>IF(B343="","",IF(J343="","Unknown",IF(J343&gt;DormantDays,"Yes","No")))</f>
        <v/>
      </c>
      <c r="L343" s="17" t="n"/>
      <c r="M343" s="17" t="n"/>
      <c r="N343" s="20">
        <f>IF(OR(M343="",C343=""),"",IF(TRIM(LOWER(M343))=TRIM(LOWER(C343)),"SELF-REVIEW",""))</f>
        <v/>
      </c>
      <c r="O343" s="17" t="n"/>
      <c r="P343" s="17" t="n"/>
      <c r="Q343" s="20">
        <f>IF(O343&lt;&gt;"Keep","",IF(OR(D343="Privileged",D343="Emergency",K343="Yes",L343&lt;&gt;""),IF(P343="","MISSING","ok"),""))</f>
        <v/>
      </c>
      <c r="R343" s="18" t="n"/>
      <c r="S343" s="17" t="n"/>
    </row>
    <row r="344">
      <c r="A344" s="17" t="n"/>
      <c r="B344" s="17" t="n"/>
      <c r="C344" s="17" t="n"/>
      <c r="D344" s="17" t="n"/>
      <c r="E344" s="17" t="n"/>
      <c r="F344" s="17" t="n"/>
      <c r="G344" s="17" t="n"/>
      <c r="H344" s="17" t="n"/>
      <c r="I344" s="18" t="n"/>
      <c r="J344" s="20">
        <f>IF(OR(I344="",ExtractDate=""),"",ExtractDate-I344)</f>
        <v/>
      </c>
      <c r="K344" s="20">
        <f>IF(B344="","",IF(J344="","Unknown",IF(J344&gt;DormantDays,"Yes","No")))</f>
        <v/>
      </c>
      <c r="L344" s="17" t="n"/>
      <c r="M344" s="17" t="n"/>
      <c r="N344" s="20">
        <f>IF(OR(M344="",C344=""),"",IF(TRIM(LOWER(M344))=TRIM(LOWER(C344)),"SELF-REVIEW",""))</f>
        <v/>
      </c>
      <c r="O344" s="17" t="n"/>
      <c r="P344" s="17" t="n"/>
      <c r="Q344" s="20">
        <f>IF(O344&lt;&gt;"Keep","",IF(OR(D344="Privileged",D344="Emergency",K344="Yes",L344&lt;&gt;""),IF(P344="","MISSING","ok"),""))</f>
        <v/>
      </c>
      <c r="R344" s="18" t="n"/>
      <c r="S344" s="17" t="n"/>
    </row>
    <row r="345">
      <c r="A345" s="17" t="n"/>
      <c r="B345" s="17" t="n"/>
      <c r="C345" s="17" t="n"/>
      <c r="D345" s="17" t="n"/>
      <c r="E345" s="17" t="n"/>
      <c r="F345" s="17" t="n"/>
      <c r="G345" s="17" t="n"/>
      <c r="H345" s="17" t="n"/>
      <c r="I345" s="18" t="n"/>
      <c r="J345" s="20">
        <f>IF(OR(I345="",ExtractDate=""),"",ExtractDate-I345)</f>
        <v/>
      </c>
      <c r="K345" s="20">
        <f>IF(B345="","",IF(J345="","Unknown",IF(J345&gt;DormantDays,"Yes","No")))</f>
        <v/>
      </c>
      <c r="L345" s="17" t="n"/>
      <c r="M345" s="17" t="n"/>
      <c r="N345" s="20">
        <f>IF(OR(M345="",C345=""),"",IF(TRIM(LOWER(M345))=TRIM(LOWER(C345)),"SELF-REVIEW",""))</f>
        <v/>
      </c>
      <c r="O345" s="17" t="n"/>
      <c r="P345" s="17" t="n"/>
      <c r="Q345" s="20">
        <f>IF(O345&lt;&gt;"Keep","",IF(OR(D345="Privileged",D345="Emergency",K345="Yes",L345&lt;&gt;""),IF(P345="","MISSING","ok"),""))</f>
        <v/>
      </c>
      <c r="R345" s="18" t="n"/>
      <c r="S345" s="17" t="n"/>
    </row>
    <row r="346">
      <c r="A346" s="17" t="n"/>
      <c r="B346" s="17" t="n"/>
      <c r="C346" s="17" t="n"/>
      <c r="D346" s="17" t="n"/>
      <c r="E346" s="17" t="n"/>
      <c r="F346" s="17" t="n"/>
      <c r="G346" s="17" t="n"/>
      <c r="H346" s="17" t="n"/>
      <c r="I346" s="18" t="n"/>
      <c r="J346" s="20">
        <f>IF(OR(I346="",ExtractDate=""),"",ExtractDate-I346)</f>
        <v/>
      </c>
      <c r="K346" s="20">
        <f>IF(B346="","",IF(J346="","Unknown",IF(J346&gt;DormantDays,"Yes","No")))</f>
        <v/>
      </c>
      <c r="L346" s="17" t="n"/>
      <c r="M346" s="17" t="n"/>
      <c r="N346" s="20">
        <f>IF(OR(M346="",C346=""),"",IF(TRIM(LOWER(M346))=TRIM(LOWER(C346)),"SELF-REVIEW",""))</f>
        <v/>
      </c>
      <c r="O346" s="17" t="n"/>
      <c r="P346" s="17" t="n"/>
      <c r="Q346" s="20">
        <f>IF(O346&lt;&gt;"Keep","",IF(OR(D346="Privileged",D346="Emergency",K346="Yes",L346&lt;&gt;""),IF(P346="","MISSING","ok"),""))</f>
        <v/>
      </c>
      <c r="R346" s="18" t="n"/>
      <c r="S346" s="17" t="n"/>
    </row>
    <row r="347">
      <c r="A347" s="17" t="n"/>
      <c r="B347" s="17" t="n"/>
      <c r="C347" s="17" t="n"/>
      <c r="D347" s="17" t="n"/>
      <c r="E347" s="17" t="n"/>
      <c r="F347" s="17" t="n"/>
      <c r="G347" s="17" t="n"/>
      <c r="H347" s="17" t="n"/>
      <c r="I347" s="18" t="n"/>
      <c r="J347" s="20">
        <f>IF(OR(I347="",ExtractDate=""),"",ExtractDate-I347)</f>
        <v/>
      </c>
      <c r="K347" s="20">
        <f>IF(B347="","",IF(J347="","Unknown",IF(J347&gt;DormantDays,"Yes","No")))</f>
        <v/>
      </c>
      <c r="L347" s="17" t="n"/>
      <c r="M347" s="17" t="n"/>
      <c r="N347" s="20">
        <f>IF(OR(M347="",C347=""),"",IF(TRIM(LOWER(M347))=TRIM(LOWER(C347)),"SELF-REVIEW",""))</f>
        <v/>
      </c>
      <c r="O347" s="17" t="n"/>
      <c r="P347" s="17" t="n"/>
      <c r="Q347" s="20">
        <f>IF(O347&lt;&gt;"Keep","",IF(OR(D347="Privileged",D347="Emergency",K347="Yes",L347&lt;&gt;""),IF(P347="","MISSING","ok"),""))</f>
        <v/>
      </c>
      <c r="R347" s="18" t="n"/>
      <c r="S347" s="17" t="n"/>
    </row>
    <row r="348">
      <c r="A348" s="17" t="n"/>
      <c r="B348" s="17" t="n"/>
      <c r="C348" s="17" t="n"/>
      <c r="D348" s="17" t="n"/>
      <c r="E348" s="17" t="n"/>
      <c r="F348" s="17" t="n"/>
      <c r="G348" s="17" t="n"/>
      <c r="H348" s="17" t="n"/>
      <c r="I348" s="18" t="n"/>
      <c r="J348" s="20">
        <f>IF(OR(I348="",ExtractDate=""),"",ExtractDate-I348)</f>
        <v/>
      </c>
      <c r="K348" s="20">
        <f>IF(B348="","",IF(J348="","Unknown",IF(J348&gt;DormantDays,"Yes","No")))</f>
        <v/>
      </c>
      <c r="L348" s="17" t="n"/>
      <c r="M348" s="17" t="n"/>
      <c r="N348" s="20">
        <f>IF(OR(M348="",C348=""),"",IF(TRIM(LOWER(M348))=TRIM(LOWER(C348)),"SELF-REVIEW",""))</f>
        <v/>
      </c>
      <c r="O348" s="17" t="n"/>
      <c r="P348" s="17" t="n"/>
      <c r="Q348" s="20">
        <f>IF(O348&lt;&gt;"Keep","",IF(OR(D348="Privileged",D348="Emergency",K348="Yes",L348&lt;&gt;""),IF(P348="","MISSING","ok"),""))</f>
        <v/>
      </c>
      <c r="R348" s="18" t="n"/>
      <c r="S348" s="17" t="n"/>
    </row>
    <row r="349">
      <c r="A349" s="17" t="n"/>
      <c r="B349" s="17" t="n"/>
      <c r="C349" s="17" t="n"/>
      <c r="D349" s="17" t="n"/>
      <c r="E349" s="17" t="n"/>
      <c r="F349" s="17" t="n"/>
      <c r="G349" s="17" t="n"/>
      <c r="H349" s="17" t="n"/>
      <c r="I349" s="18" t="n"/>
      <c r="J349" s="20">
        <f>IF(OR(I349="",ExtractDate=""),"",ExtractDate-I349)</f>
        <v/>
      </c>
      <c r="K349" s="20">
        <f>IF(B349="","",IF(J349="","Unknown",IF(J349&gt;DormantDays,"Yes","No")))</f>
        <v/>
      </c>
      <c r="L349" s="17" t="n"/>
      <c r="M349" s="17" t="n"/>
      <c r="N349" s="20">
        <f>IF(OR(M349="",C349=""),"",IF(TRIM(LOWER(M349))=TRIM(LOWER(C349)),"SELF-REVIEW",""))</f>
        <v/>
      </c>
      <c r="O349" s="17" t="n"/>
      <c r="P349" s="17" t="n"/>
      <c r="Q349" s="20">
        <f>IF(O349&lt;&gt;"Keep","",IF(OR(D349="Privileged",D349="Emergency",K349="Yes",L349&lt;&gt;""),IF(P349="","MISSING","ok"),""))</f>
        <v/>
      </c>
      <c r="R349" s="18" t="n"/>
      <c r="S349" s="17" t="n"/>
    </row>
    <row r="350">
      <c r="A350" s="17" t="n"/>
      <c r="B350" s="17" t="n"/>
      <c r="C350" s="17" t="n"/>
      <c r="D350" s="17" t="n"/>
      <c r="E350" s="17" t="n"/>
      <c r="F350" s="17" t="n"/>
      <c r="G350" s="17" t="n"/>
      <c r="H350" s="17" t="n"/>
      <c r="I350" s="18" t="n"/>
      <c r="J350" s="20">
        <f>IF(OR(I350="",ExtractDate=""),"",ExtractDate-I350)</f>
        <v/>
      </c>
      <c r="K350" s="20">
        <f>IF(B350="","",IF(J350="","Unknown",IF(J350&gt;DormantDays,"Yes","No")))</f>
        <v/>
      </c>
      <c r="L350" s="17" t="n"/>
      <c r="M350" s="17" t="n"/>
      <c r="N350" s="20">
        <f>IF(OR(M350="",C350=""),"",IF(TRIM(LOWER(M350))=TRIM(LOWER(C350)),"SELF-REVIEW",""))</f>
        <v/>
      </c>
      <c r="O350" s="17" t="n"/>
      <c r="P350" s="17" t="n"/>
      <c r="Q350" s="20">
        <f>IF(O350&lt;&gt;"Keep","",IF(OR(D350="Privileged",D350="Emergency",K350="Yes",L350&lt;&gt;""),IF(P350="","MISSING","ok"),""))</f>
        <v/>
      </c>
      <c r="R350" s="18" t="n"/>
      <c r="S350" s="17" t="n"/>
    </row>
    <row r="351">
      <c r="A351" s="17" t="n"/>
      <c r="B351" s="17" t="n"/>
      <c r="C351" s="17" t="n"/>
      <c r="D351" s="17" t="n"/>
      <c r="E351" s="17" t="n"/>
      <c r="F351" s="17" t="n"/>
      <c r="G351" s="17" t="n"/>
      <c r="H351" s="17" t="n"/>
      <c r="I351" s="18" t="n"/>
      <c r="J351" s="20">
        <f>IF(OR(I351="",ExtractDate=""),"",ExtractDate-I351)</f>
        <v/>
      </c>
      <c r="K351" s="20">
        <f>IF(B351="","",IF(J351="","Unknown",IF(J351&gt;DormantDays,"Yes","No")))</f>
        <v/>
      </c>
      <c r="L351" s="17" t="n"/>
      <c r="M351" s="17" t="n"/>
      <c r="N351" s="20">
        <f>IF(OR(M351="",C351=""),"",IF(TRIM(LOWER(M351))=TRIM(LOWER(C351)),"SELF-REVIEW",""))</f>
        <v/>
      </c>
      <c r="O351" s="17" t="n"/>
      <c r="P351" s="17" t="n"/>
      <c r="Q351" s="20">
        <f>IF(O351&lt;&gt;"Keep","",IF(OR(D351="Privileged",D351="Emergency",K351="Yes",L351&lt;&gt;""),IF(P351="","MISSING","ok"),""))</f>
        <v/>
      </c>
      <c r="R351" s="18" t="n"/>
      <c r="S351" s="17" t="n"/>
    </row>
    <row r="352">
      <c r="A352" s="17" t="n"/>
      <c r="B352" s="17" t="n"/>
      <c r="C352" s="17" t="n"/>
      <c r="D352" s="17" t="n"/>
      <c r="E352" s="17" t="n"/>
      <c r="F352" s="17" t="n"/>
      <c r="G352" s="17" t="n"/>
      <c r="H352" s="17" t="n"/>
      <c r="I352" s="18" t="n"/>
      <c r="J352" s="20">
        <f>IF(OR(I352="",ExtractDate=""),"",ExtractDate-I352)</f>
        <v/>
      </c>
      <c r="K352" s="20">
        <f>IF(B352="","",IF(J352="","Unknown",IF(J352&gt;DormantDays,"Yes","No")))</f>
        <v/>
      </c>
      <c r="L352" s="17" t="n"/>
      <c r="M352" s="17" t="n"/>
      <c r="N352" s="20">
        <f>IF(OR(M352="",C352=""),"",IF(TRIM(LOWER(M352))=TRIM(LOWER(C352)),"SELF-REVIEW",""))</f>
        <v/>
      </c>
      <c r="O352" s="17" t="n"/>
      <c r="P352" s="17" t="n"/>
      <c r="Q352" s="20">
        <f>IF(O352&lt;&gt;"Keep","",IF(OR(D352="Privileged",D352="Emergency",K352="Yes",L352&lt;&gt;""),IF(P352="","MISSING","ok"),""))</f>
        <v/>
      </c>
      <c r="R352" s="18" t="n"/>
      <c r="S352" s="17" t="n"/>
    </row>
    <row r="353">
      <c r="A353" s="17" t="n"/>
      <c r="B353" s="17" t="n"/>
      <c r="C353" s="17" t="n"/>
      <c r="D353" s="17" t="n"/>
      <c r="E353" s="17" t="n"/>
      <c r="F353" s="17" t="n"/>
      <c r="G353" s="17" t="n"/>
      <c r="H353" s="17" t="n"/>
      <c r="I353" s="18" t="n"/>
      <c r="J353" s="20">
        <f>IF(OR(I353="",ExtractDate=""),"",ExtractDate-I353)</f>
        <v/>
      </c>
      <c r="K353" s="20">
        <f>IF(B353="","",IF(J353="","Unknown",IF(J353&gt;DormantDays,"Yes","No")))</f>
        <v/>
      </c>
      <c r="L353" s="17" t="n"/>
      <c r="M353" s="17" t="n"/>
      <c r="N353" s="20">
        <f>IF(OR(M353="",C353=""),"",IF(TRIM(LOWER(M353))=TRIM(LOWER(C353)),"SELF-REVIEW",""))</f>
        <v/>
      </c>
      <c r="O353" s="17" t="n"/>
      <c r="P353" s="17" t="n"/>
      <c r="Q353" s="20">
        <f>IF(O353&lt;&gt;"Keep","",IF(OR(D353="Privileged",D353="Emergency",K353="Yes",L353&lt;&gt;""),IF(P353="","MISSING","ok"),""))</f>
        <v/>
      </c>
      <c r="R353" s="18" t="n"/>
      <c r="S353" s="17" t="n"/>
    </row>
    <row r="354">
      <c r="A354" s="17" t="n"/>
      <c r="B354" s="17" t="n"/>
      <c r="C354" s="17" t="n"/>
      <c r="D354" s="17" t="n"/>
      <c r="E354" s="17" t="n"/>
      <c r="F354" s="17" t="n"/>
      <c r="G354" s="17" t="n"/>
      <c r="H354" s="17" t="n"/>
      <c r="I354" s="18" t="n"/>
      <c r="J354" s="20">
        <f>IF(OR(I354="",ExtractDate=""),"",ExtractDate-I354)</f>
        <v/>
      </c>
      <c r="K354" s="20">
        <f>IF(B354="","",IF(J354="","Unknown",IF(J354&gt;DormantDays,"Yes","No")))</f>
        <v/>
      </c>
      <c r="L354" s="17" t="n"/>
      <c r="M354" s="17" t="n"/>
      <c r="N354" s="20">
        <f>IF(OR(M354="",C354=""),"",IF(TRIM(LOWER(M354))=TRIM(LOWER(C354)),"SELF-REVIEW",""))</f>
        <v/>
      </c>
      <c r="O354" s="17" t="n"/>
      <c r="P354" s="17" t="n"/>
      <c r="Q354" s="20">
        <f>IF(O354&lt;&gt;"Keep","",IF(OR(D354="Privileged",D354="Emergency",K354="Yes",L354&lt;&gt;""),IF(P354="","MISSING","ok"),""))</f>
        <v/>
      </c>
      <c r="R354" s="18" t="n"/>
      <c r="S354" s="17" t="n"/>
    </row>
    <row r="355">
      <c r="A355" s="17" t="n"/>
      <c r="B355" s="17" t="n"/>
      <c r="C355" s="17" t="n"/>
      <c r="D355" s="17" t="n"/>
      <c r="E355" s="17" t="n"/>
      <c r="F355" s="17" t="n"/>
      <c r="G355" s="17" t="n"/>
      <c r="H355" s="17" t="n"/>
      <c r="I355" s="18" t="n"/>
      <c r="J355" s="20">
        <f>IF(OR(I355="",ExtractDate=""),"",ExtractDate-I355)</f>
        <v/>
      </c>
      <c r="K355" s="20">
        <f>IF(B355="","",IF(J355="","Unknown",IF(J355&gt;DormantDays,"Yes","No")))</f>
        <v/>
      </c>
      <c r="L355" s="17" t="n"/>
      <c r="M355" s="17" t="n"/>
      <c r="N355" s="20">
        <f>IF(OR(M355="",C355=""),"",IF(TRIM(LOWER(M355))=TRIM(LOWER(C355)),"SELF-REVIEW",""))</f>
        <v/>
      </c>
      <c r="O355" s="17" t="n"/>
      <c r="P355" s="17" t="n"/>
      <c r="Q355" s="20">
        <f>IF(O355&lt;&gt;"Keep","",IF(OR(D355="Privileged",D355="Emergency",K355="Yes",L355&lt;&gt;""),IF(P355="","MISSING","ok"),""))</f>
        <v/>
      </c>
      <c r="R355" s="18" t="n"/>
      <c r="S355" s="17" t="n"/>
    </row>
    <row r="356">
      <c r="A356" s="17" t="n"/>
      <c r="B356" s="17" t="n"/>
      <c r="C356" s="17" t="n"/>
      <c r="D356" s="17" t="n"/>
      <c r="E356" s="17" t="n"/>
      <c r="F356" s="17" t="n"/>
      <c r="G356" s="17" t="n"/>
      <c r="H356" s="17" t="n"/>
      <c r="I356" s="18" t="n"/>
      <c r="J356" s="20">
        <f>IF(OR(I356="",ExtractDate=""),"",ExtractDate-I356)</f>
        <v/>
      </c>
      <c r="K356" s="20">
        <f>IF(B356="","",IF(J356="","Unknown",IF(J356&gt;DormantDays,"Yes","No")))</f>
        <v/>
      </c>
      <c r="L356" s="17" t="n"/>
      <c r="M356" s="17" t="n"/>
      <c r="N356" s="20">
        <f>IF(OR(M356="",C356=""),"",IF(TRIM(LOWER(M356))=TRIM(LOWER(C356)),"SELF-REVIEW",""))</f>
        <v/>
      </c>
      <c r="O356" s="17" t="n"/>
      <c r="P356" s="17" t="n"/>
      <c r="Q356" s="20">
        <f>IF(O356&lt;&gt;"Keep","",IF(OR(D356="Privileged",D356="Emergency",K356="Yes",L356&lt;&gt;""),IF(P356="","MISSING","ok"),""))</f>
        <v/>
      </c>
      <c r="R356" s="18" t="n"/>
      <c r="S356" s="17" t="n"/>
    </row>
    <row r="357">
      <c r="A357" s="17" t="n"/>
      <c r="B357" s="17" t="n"/>
      <c r="C357" s="17" t="n"/>
      <c r="D357" s="17" t="n"/>
      <c r="E357" s="17" t="n"/>
      <c r="F357" s="17" t="n"/>
      <c r="G357" s="17" t="n"/>
      <c r="H357" s="17" t="n"/>
      <c r="I357" s="18" t="n"/>
      <c r="J357" s="20">
        <f>IF(OR(I357="",ExtractDate=""),"",ExtractDate-I357)</f>
        <v/>
      </c>
      <c r="K357" s="20">
        <f>IF(B357="","",IF(J357="","Unknown",IF(J357&gt;DormantDays,"Yes","No")))</f>
        <v/>
      </c>
      <c r="L357" s="17" t="n"/>
      <c r="M357" s="17" t="n"/>
      <c r="N357" s="20">
        <f>IF(OR(M357="",C357=""),"",IF(TRIM(LOWER(M357))=TRIM(LOWER(C357)),"SELF-REVIEW",""))</f>
        <v/>
      </c>
      <c r="O357" s="17" t="n"/>
      <c r="P357" s="17" t="n"/>
      <c r="Q357" s="20">
        <f>IF(O357&lt;&gt;"Keep","",IF(OR(D357="Privileged",D357="Emergency",K357="Yes",L357&lt;&gt;""),IF(P357="","MISSING","ok"),""))</f>
        <v/>
      </c>
      <c r="R357" s="18" t="n"/>
      <c r="S357" s="17" t="n"/>
    </row>
    <row r="358">
      <c r="A358" s="17" t="n"/>
      <c r="B358" s="17" t="n"/>
      <c r="C358" s="17" t="n"/>
      <c r="D358" s="17" t="n"/>
      <c r="E358" s="17" t="n"/>
      <c r="F358" s="17" t="n"/>
      <c r="G358" s="17" t="n"/>
      <c r="H358" s="17" t="n"/>
      <c r="I358" s="18" t="n"/>
      <c r="J358" s="20">
        <f>IF(OR(I358="",ExtractDate=""),"",ExtractDate-I358)</f>
        <v/>
      </c>
      <c r="K358" s="20">
        <f>IF(B358="","",IF(J358="","Unknown",IF(J358&gt;DormantDays,"Yes","No")))</f>
        <v/>
      </c>
      <c r="L358" s="17" t="n"/>
      <c r="M358" s="17" t="n"/>
      <c r="N358" s="20">
        <f>IF(OR(M358="",C358=""),"",IF(TRIM(LOWER(M358))=TRIM(LOWER(C358)),"SELF-REVIEW",""))</f>
        <v/>
      </c>
      <c r="O358" s="17" t="n"/>
      <c r="P358" s="17" t="n"/>
      <c r="Q358" s="20">
        <f>IF(O358&lt;&gt;"Keep","",IF(OR(D358="Privileged",D358="Emergency",K358="Yes",L358&lt;&gt;""),IF(P358="","MISSING","ok"),""))</f>
        <v/>
      </c>
      <c r="R358" s="18" t="n"/>
      <c r="S358" s="17" t="n"/>
    </row>
    <row r="359">
      <c r="A359" s="17" t="n"/>
      <c r="B359" s="17" t="n"/>
      <c r="C359" s="17" t="n"/>
      <c r="D359" s="17" t="n"/>
      <c r="E359" s="17" t="n"/>
      <c r="F359" s="17" t="n"/>
      <c r="G359" s="17" t="n"/>
      <c r="H359" s="17" t="n"/>
      <c r="I359" s="18" t="n"/>
      <c r="J359" s="20">
        <f>IF(OR(I359="",ExtractDate=""),"",ExtractDate-I359)</f>
        <v/>
      </c>
      <c r="K359" s="20">
        <f>IF(B359="","",IF(J359="","Unknown",IF(J359&gt;DormantDays,"Yes","No")))</f>
        <v/>
      </c>
      <c r="L359" s="17" t="n"/>
      <c r="M359" s="17" t="n"/>
      <c r="N359" s="20">
        <f>IF(OR(M359="",C359=""),"",IF(TRIM(LOWER(M359))=TRIM(LOWER(C359)),"SELF-REVIEW",""))</f>
        <v/>
      </c>
      <c r="O359" s="17" t="n"/>
      <c r="P359" s="17" t="n"/>
      <c r="Q359" s="20">
        <f>IF(O359&lt;&gt;"Keep","",IF(OR(D359="Privileged",D359="Emergency",K359="Yes",L359&lt;&gt;""),IF(P359="","MISSING","ok"),""))</f>
        <v/>
      </c>
      <c r="R359" s="18" t="n"/>
      <c r="S359" s="17" t="n"/>
    </row>
    <row r="360">
      <c r="A360" s="17" t="n"/>
      <c r="B360" s="17" t="n"/>
      <c r="C360" s="17" t="n"/>
      <c r="D360" s="17" t="n"/>
      <c r="E360" s="17" t="n"/>
      <c r="F360" s="17" t="n"/>
      <c r="G360" s="17" t="n"/>
      <c r="H360" s="17" t="n"/>
      <c r="I360" s="18" t="n"/>
      <c r="J360" s="20">
        <f>IF(OR(I360="",ExtractDate=""),"",ExtractDate-I360)</f>
        <v/>
      </c>
      <c r="K360" s="20">
        <f>IF(B360="","",IF(J360="","Unknown",IF(J360&gt;DormantDays,"Yes","No")))</f>
        <v/>
      </c>
      <c r="L360" s="17" t="n"/>
      <c r="M360" s="17" t="n"/>
      <c r="N360" s="20">
        <f>IF(OR(M360="",C360=""),"",IF(TRIM(LOWER(M360))=TRIM(LOWER(C360)),"SELF-REVIEW",""))</f>
        <v/>
      </c>
      <c r="O360" s="17" t="n"/>
      <c r="P360" s="17" t="n"/>
      <c r="Q360" s="20">
        <f>IF(O360&lt;&gt;"Keep","",IF(OR(D360="Privileged",D360="Emergency",K360="Yes",L360&lt;&gt;""),IF(P360="","MISSING","ok"),""))</f>
        <v/>
      </c>
      <c r="R360" s="18" t="n"/>
      <c r="S360" s="17" t="n"/>
    </row>
    <row r="361">
      <c r="A361" s="17" t="n"/>
      <c r="B361" s="17" t="n"/>
      <c r="C361" s="17" t="n"/>
      <c r="D361" s="17" t="n"/>
      <c r="E361" s="17" t="n"/>
      <c r="F361" s="17" t="n"/>
      <c r="G361" s="17" t="n"/>
      <c r="H361" s="17" t="n"/>
      <c r="I361" s="18" t="n"/>
      <c r="J361" s="20">
        <f>IF(OR(I361="",ExtractDate=""),"",ExtractDate-I361)</f>
        <v/>
      </c>
      <c r="K361" s="20">
        <f>IF(B361="","",IF(J361="","Unknown",IF(J361&gt;DormantDays,"Yes","No")))</f>
        <v/>
      </c>
      <c r="L361" s="17" t="n"/>
      <c r="M361" s="17" t="n"/>
      <c r="N361" s="20">
        <f>IF(OR(M361="",C361=""),"",IF(TRIM(LOWER(M361))=TRIM(LOWER(C361)),"SELF-REVIEW",""))</f>
        <v/>
      </c>
      <c r="O361" s="17" t="n"/>
      <c r="P361" s="17" t="n"/>
      <c r="Q361" s="20">
        <f>IF(O361&lt;&gt;"Keep","",IF(OR(D361="Privileged",D361="Emergency",K361="Yes",L361&lt;&gt;""),IF(P361="","MISSING","ok"),""))</f>
        <v/>
      </c>
      <c r="R361" s="18" t="n"/>
      <c r="S361" s="17" t="n"/>
    </row>
    <row r="362">
      <c r="A362" s="17" t="n"/>
      <c r="B362" s="17" t="n"/>
      <c r="C362" s="17" t="n"/>
      <c r="D362" s="17" t="n"/>
      <c r="E362" s="17" t="n"/>
      <c r="F362" s="17" t="n"/>
      <c r="G362" s="17" t="n"/>
      <c r="H362" s="17" t="n"/>
      <c r="I362" s="18" t="n"/>
      <c r="J362" s="20">
        <f>IF(OR(I362="",ExtractDate=""),"",ExtractDate-I362)</f>
        <v/>
      </c>
      <c r="K362" s="20">
        <f>IF(B362="","",IF(J362="","Unknown",IF(J362&gt;DormantDays,"Yes","No")))</f>
        <v/>
      </c>
      <c r="L362" s="17" t="n"/>
      <c r="M362" s="17" t="n"/>
      <c r="N362" s="20">
        <f>IF(OR(M362="",C362=""),"",IF(TRIM(LOWER(M362))=TRIM(LOWER(C362)),"SELF-REVIEW",""))</f>
        <v/>
      </c>
      <c r="O362" s="17" t="n"/>
      <c r="P362" s="17" t="n"/>
      <c r="Q362" s="20">
        <f>IF(O362&lt;&gt;"Keep","",IF(OR(D362="Privileged",D362="Emergency",K362="Yes",L362&lt;&gt;""),IF(P362="","MISSING","ok"),""))</f>
        <v/>
      </c>
      <c r="R362" s="18" t="n"/>
      <c r="S362" s="17" t="n"/>
    </row>
    <row r="363">
      <c r="A363" s="17" t="n"/>
      <c r="B363" s="17" t="n"/>
      <c r="C363" s="17" t="n"/>
      <c r="D363" s="17" t="n"/>
      <c r="E363" s="17" t="n"/>
      <c r="F363" s="17" t="n"/>
      <c r="G363" s="17" t="n"/>
      <c r="H363" s="17" t="n"/>
      <c r="I363" s="18" t="n"/>
      <c r="J363" s="20">
        <f>IF(OR(I363="",ExtractDate=""),"",ExtractDate-I363)</f>
        <v/>
      </c>
      <c r="K363" s="20">
        <f>IF(B363="","",IF(J363="","Unknown",IF(J363&gt;DormantDays,"Yes","No")))</f>
        <v/>
      </c>
      <c r="L363" s="17" t="n"/>
      <c r="M363" s="17" t="n"/>
      <c r="N363" s="20">
        <f>IF(OR(M363="",C363=""),"",IF(TRIM(LOWER(M363))=TRIM(LOWER(C363)),"SELF-REVIEW",""))</f>
        <v/>
      </c>
      <c r="O363" s="17" t="n"/>
      <c r="P363" s="17" t="n"/>
      <c r="Q363" s="20">
        <f>IF(O363&lt;&gt;"Keep","",IF(OR(D363="Privileged",D363="Emergency",K363="Yes",L363&lt;&gt;""),IF(P363="","MISSING","ok"),""))</f>
        <v/>
      </c>
      <c r="R363" s="18" t="n"/>
      <c r="S363" s="17" t="n"/>
    </row>
    <row r="364">
      <c r="A364" s="17" t="n"/>
      <c r="B364" s="17" t="n"/>
      <c r="C364" s="17" t="n"/>
      <c r="D364" s="17" t="n"/>
      <c r="E364" s="17" t="n"/>
      <c r="F364" s="17" t="n"/>
      <c r="G364" s="17" t="n"/>
      <c r="H364" s="17" t="n"/>
      <c r="I364" s="18" t="n"/>
      <c r="J364" s="20">
        <f>IF(OR(I364="",ExtractDate=""),"",ExtractDate-I364)</f>
        <v/>
      </c>
      <c r="K364" s="20">
        <f>IF(B364="","",IF(J364="","Unknown",IF(J364&gt;DormantDays,"Yes","No")))</f>
        <v/>
      </c>
      <c r="L364" s="17" t="n"/>
      <c r="M364" s="17" t="n"/>
      <c r="N364" s="20">
        <f>IF(OR(M364="",C364=""),"",IF(TRIM(LOWER(M364))=TRIM(LOWER(C364)),"SELF-REVIEW",""))</f>
        <v/>
      </c>
      <c r="O364" s="17" t="n"/>
      <c r="P364" s="17" t="n"/>
      <c r="Q364" s="20">
        <f>IF(O364&lt;&gt;"Keep","",IF(OR(D364="Privileged",D364="Emergency",K364="Yes",L364&lt;&gt;""),IF(P364="","MISSING","ok"),""))</f>
        <v/>
      </c>
      <c r="R364" s="18" t="n"/>
      <c r="S364" s="17" t="n"/>
    </row>
    <row r="365">
      <c r="A365" s="17" t="n"/>
      <c r="B365" s="17" t="n"/>
      <c r="C365" s="17" t="n"/>
      <c r="D365" s="17" t="n"/>
      <c r="E365" s="17" t="n"/>
      <c r="F365" s="17" t="n"/>
      <c r="G365" s="17" t="n"/>
      <c r="H365" s="17" t="n"/>
      <c r="I365" s="18" t="n"/>
      <c r="J365" s="20">
        <f>IF(OR(I365="",ExtractDate=""),"",ExtractDate-I365)</f>
        <v/>
      </c>
      <c r="K365" s="20">
        <f>IF(B365="","",IF(J365="","Unknown",IF(J365&gt;DormantDays,"Yes","No")))</f>
        <v/>
      </c>
      <c r="L365" s="17" t="n"/>
      <c r="M365" s="17" t="n"/>
      <c r="N365" s="20">
        <f>IF(OR(M365="",C365=""),"",IF(TRIM(LOWER(M365))=TRIM(LOWER(C365)),"SELF-REVIEW",""))</f>
        <v/>
      </c>
      <c r="O365" s="17" t="n"/>
      <c r="P365" s="17" t="n"/>
      <c r="Q365" s="20">
        <f>IF(O365&lt;&gt;"Keep","",IF(OR(D365="Privileged",D365="Emergency",K365="Yes",L365&lt;&gt;""),IF(P365="","MISSING","ok"),""))</f>
        <v/>
      </c>
      <c r="R365" s="18" t="n"/>
      <c r="S365" s="17" t="n"/>
    </row>
    <row r="366">
      <c r="A366" s="17" t="n"/>
      <c r="B366" s="17" t="n"/>
      <c r="C366" s="17" t="n"/>
      <c r="D366" s="17" t="n"/>
      <c r="E366" s="17" t="n"/>
      <c r="F366" s="17" t="n"/>
      <c r="G366" s="17" t="n"/>
      <c r="H366" s="17" t="n"/>
      <c r="I366" s="18" t="n"/>
      <c r="J366" s="20">
        <f>IF(OR(I366="",ExtractDate=""),"",ExtractDate-I366)</f>
        <v/>
      </c>
      <c r="K366" s="20">
        <f>IF(B366="","",IF(J366="","Unknown",IF(J366&gt;DormantDays,"Yes","No")))</f>
        <v/>
      </c>
      <c r="L366" s="17" t="n"/>
      <c r="M366" s="17" t="n"/>
      <c r="N366" s="20">
        <f>IF(OR(M366="",C366=""),"",IF(TRIM(LOWER(M366))=TRIM(LOWER(C366)),"SELF-REVIEW",""))</f>
        <v/>
      </c>
      <c r="O366" s="17" t="n"/>
      <c r="P366" s="17" t="n"/>
      <c r="Q366" s="20">
        <f>IF(O366&lt;&gt;"Keep","",IF(OR(D366="Privileged",D366="Emergency",K366="Yes",L366&lt;&gt;""),IF(P366="","MISSING","ok"),""))</f>
        <v/>
      </c>
      <c r="R366" s="18" t="n"/>
      <c r="S366" s="17" t="n"/>
    </row>
    <row r="367">
      <c r="A367" s="17" t="n"/>
      <c r="B367" s="17" t="n"/>
      <c r="C367" s="17" t="n"/>
      <c r="D367" s="17" t="n"/>
      <c r="E367" s="17" t="n"/>
      <c r="F367" s="17" t="n"/>
      <c r="G367" s="17" t="n"/>
      <c r="H367" s="17" t="n"/>
      <c r="I367" s="18" t="n"/>
      <c r="J367" s="20">
        <f>IF(OR(I367="",ExtractDate=""),"",ExtractDate-I367)</f>
        <v/>
      </c>
      <c r="K367" s="20">
        <f>IF(B367="","",IF(J367="","Unknown",IF(J367&gt;DormantDays,"Yes","No")))</f>
        <v/>
      </c>
      <c r="L367" s="17" t="n"/>
      <c r="M367" s="17" t="n"/>
      <c r="N367" s="20">
        <f>IF(OR(M367="",C367=""),"",IF(TRIM(LOWER(M367))=TRIM(LOWER(C367)),"SELF-REVIEW",""))</f>
        <v/>
      </c>
      <c r="O367" s="17" t="n"/>
      <c r="P367" s="17" t="n"/>
      <c r="Q367" s="20">
        <f>IF(O367&lt;&gt;"Keep","",IF(OR(D367="Privileged",D367="Emergency",K367="Yes",L367&lt;&gt;""),IF(P367="","MISSING","ok"),""))</f>
        <v/>
      </c>
      <c r="R367" s="18" t="n"/>
      <c r="S367" s="17" t="n"/>
    </row>
    <row r="368">
      <c r="A368" s="17" t="n"/>
      <c r="B368" s="17" t="n"/>
      <c r="C368" s="17" t="n"/>
      <c r="D368" s="17" t="n"/>
      <c r="E368" s="17" t="n"/>
      <c r="F368" s="17" t="n"/>
      <c r="G368" s="17" t="n"/>
      <c r="H368" s="17" t="n"/>
      <c r="I368" s="18" t="n"/>
      <c r="J368" s="20">
        <f>IF(OR(I368="",ExtractDate=""),"",ExtractDate-I368)</f>
        <v/>
      </c>
      <c r="K368" s="20">
        <f>IF(B368="","",IF(J368="","Unknown",IF(J368&gt;DormantDays,"Yes","No")))</f>
        <v/>
      </c>
      <c r="L368" s="17" t="n"/>
      <c r="M368" s="17" t="n"/>
      <c r="N368" s="20">
        <f>IF(OR(M368="",C368=""),"",IF(TRIM(LOWER(M368))=TRIM(LOWER(C368)),"SELF-REVIEW",""))</f>
        <v/>
      </c>
      <c r="O368" s="17" t="n"/>
      <c r="P368" s="17" t="n"/>
      <c r="Q368" s="20">
        <f>IF(O368&lt;&gt;"Keep","",IF(OR(D368="Privileged",D368="Emergency",K368="Yes",L368&lt;&gt;""),IF(P368="","MISSING","ok"),""))</f>
        <v/>
      </c>
      <c r="R368" s="18" t="n"/>
      <c r="S368" s="17" t="n"/>
    </row>
    <row r="369">
      <c r="A369" s="17" t="n"/>
      <c r="B369" s="17" t="n"/>
      <c r="C369" s="17" t="n"/>
      <c r="D369" s="17" t="n"/>
      <c r="E369" s="17" t="n"/>
      <c r="F369" s="17" t="n"/>
      <c r="G369" s="17" t="n"/>
      <c r="H369" s="17" t="n"/>
      <c r="I369" s="18" t="n"/>
      <c r="J369" s="20">
        <f>IF(OR(I369="",ExtractDate=""),"",ExtractDate-I369)</f>
        <v/>
      </c>
      <c r="K369" s="20">
        <f>IF(B369="","",IF(J369="","Unknown",IF(J369&gt;DormantDays,"Yes","No")))</f>
        <v/>
      </c>
      <c r="L369" s="17" t="n"/>
      <c r="M369" s="17" t="n"/>
      <c r="N369" s="20">
        <f>IF(OR(M369="",C369=""),"",IF(TRIM(LOWER(M369))=TRIM(LOWER(C369)),"SELF-REVIEW",""))</f>
        <v/>
      </c>
      <c r="O369" s="17" t="n"/>
      <c r="P369" s="17" t="n"/>
      <c r="Q369" s="20">
        <f>IF(O369&lt;&gt;"Keep","",IF(OR(D369="Privileged",D369="Emergency",K369="Yes",L369&lt;&gt;""),IF(P369="","MISSING","ok"),""))</f>
        <v/>
      </c>
      <c r="R369" s="18" t="n"/>
      <c r="S369" s="17" t="n"/>
    </row>
    <row r="370">
      <c r="A370" s="17" t="n"/>
      <c r="B370" s="17" t="n"/>
      <c r="C370" s="17" t="n"/>
      <c r="D370" s="17" t="n"/>
      <c r="E370" s="17" t="n"/>
      <c r="F370" s="17" t="n"/>
      <c r="G370" s="17" t="n"/>
      <c r="H370" s="17" t="n"/>
      <c r="I370" s="18" t="n"/>
      <c r="J370" s="20">
        <f>IF(OR(I370="",ExtractDate=""),"",ExtractDate-I370)</f>
        <v/>
      </c>
      <c r="K370" s="20">
        <f>IF(B370="","",IF(J370="","Unknown",IF(J370&gt;DormantDays,"Yes","No")))</f>
        <v/>
      </c>
      <c r="L370" s="17" t="n"/>
      <c r="M370" s="17" t="n"/>
      <c r="N370" s="20">
        <f>IF(OR(M370="",C370=""),"",IF(TRIM(LOWER(M370))=TRIM(LOWER(C370)),"SELF-REVIEW",""))</f>
        <v/>
      </c>
      <c r="O370" s="17" t="n"/>
      <c r="P370" s="17" t="n"/>
      <c r="Q370" s="20">
        <f>IF(O370&lt;&gt;"Keep","",IF(OR(D370="Privileged",D370="Emergency",K370="Yes",L370&lt;&gt;""),IF(P370="","MISSING","ok"),""))</f>
        <v/>
      </c>
      <c r="R370" s="18" t="n"/>
      <c r="S370" s="17" t="n"/>
    </row>
    <row r="371">
      <c r="A371" s="17" t="n"/>
      <c r="B371" s="17" t="n"/>
      <c r="C371" s="17" t="n"/>
      <c r="D371" s="17" t="n"/>
      <c r="E371" s="17" t="n"/>
      <c r="F371" s="17" t="n"/>
      <c r="G371" s="17" t="n"/>
      <c r="H371" s="17" t="n"/>
      <c r="I371" s="18" t="n"/>
      <c r="J371" s="20">
        <f>IF(OR(I371="",ExtractDate=""),"",ExtractDate-I371)</f>
        <v/>
      </c>
      <c r="K371" s="20">
        <f>IF(B371="","",IF(J371="","Unknown",IF(J371&gt;DormantDays,"Yes","No")))</f>
        <v/>
      </c>
      <c r="L371" s="17" t="n"/>
      <c r="M371" s="17" t="n"/>
      <c r="N371" s="20">
        <f>IF(OR(M371="",C371=""),"",IF(TRIM(LOWER(M371))=TRIM(LOWER(C371)),"SELF-REVIEW",""))</f>
        <v/>
      </c>
      <c r="O371" s="17" t="n"/>
      <c r="P371" s="17" t="n"/>
      <c r="Q371" s="20">
        <f>IF(O371&lt;&gt;"Keep","",IF(OR(D371="Privileged",D371="Emergency",K371="Yes",L371&lt;&gt;""),IF(P371="","MISSING","ok"),""))</f>
        <v/>
      </c>
      <c r="R371" s="18" t="n"/>
      <c r="S371" s="17" t="n"/>
    </row>
    <row r="372">
      <c r="A372" s="17" t="n"/>
      <c r="B372" s="17" t="n"/>
      <c r="C372" s="17" t="n"/>
      <c r="D372" s="17" t="n"/>
      <c r="E372" s="17" t="n"/>
      <c r="F372" s="17" t="n"/>
      <c r="G372" s="17" t="n"/>
      <c r="H372" s="17" t="n"/>
      <c r="I372" s="18" t="n"/>
      <c r="J372" s="20">
        <f>IF(OR(I372="",ExtractDate=""),"",ExtractDate-I372)</f>
        <v/>
      </c>
      <c r="K372" s="20">
        <f>IF(B372="","",IF(J372="","Unknown",IF(J372&gt;DormantDays,"Yes","No")))</f>
        <v/>
      </c>
      <c r="L372" s="17" t="n"/>
      <c r="M372" s="17" t="n"/>
      <c r="N372" s="20">
        <f>IF(OR(M372="",C372=""),"",IF(TRIM(LOWER(M372))=TRIM(LOWER(C372)),"SELF-REVIEW",""))</f>
        <v/>
      </c>
      <c r="O372" s="17" t="n"/>
      <c r="P372" s="17" t="n"/>
      <c r="Q372" s="20">
        <f>IF(O372&lt;&gt;"Keep","",IF(OR(D372="Privileged",D372="Emergency",K372="Yes",L372&lt;&gt;""),IF(P372="","MISSING","ok"),""))</f>
        <v/>
      </c>
      <c r="R372" s="18" t="n"/>
      <c r="S372" s="17" t="n"/>
    </row>
    <row r="373">
      <c r="A373" s="17" t="n"/>
      <c r="B373" s="17" t="n"/>
      <c r="C373" s="17" t="n"/>
      <c r="D373" s="17" t="n"/>
      <c r="E373" s="17" t="n"/>
      <c r="F373" s="17" t="n"/>
      <c r="G373" s="17" t="n"/>
      <c r="H373" s="17" t="n"/>
      <c r="I373" s="18" t="n"/>
      <c r="J373" s="20">
        <f>IF(OR(I373="",ExtractDate=""),"",ExtractDate-I373)</f>
        <v/>
      </c>
      <c r="K373" s="20">
        <f>IF(B373="","",IF(J373="","Unknown",IF(J373&gt;DormantDays,"Yes","No")))</f>
        <v/>
      </c>
      <c r="L373" s="17" t="n"/>
      <c r="M373" s="17" t="n"/>
      <c r="N373" s="20">
        <f>IF(OR(M373="",C373=""),"",IF(TRIM(LOWER(M373))=TRIM(LOWER(C373)),"SELF-REVIEW",""))</f>
        <v/>
      </c>
      <c r="O373" s="17" t="n"/>
      <c r="P373" s="17" t="n"/>
      <c r="Q373" s="20">
        <f>IF(O373&lt;&gt;"Keep","",IF(OR(D373="Privileged",D373="Emergency",K373="Yes",L373&lt;&gt;""),IF(P373="","MISSING","ok"),""))</f>
        <v/>
      </c>
      <c r="R373" s="18" t="n"/>
      <c r="S373" s="17" t="n"/>
    </row>
    <row r="374">
      <c r="A374" s="17" t="n"/>
      <c r="B374" s="17" t="n"/>
      <c r="C374" s="17" t="n"/>
      <c r="D374" s="17" t="n"/>
      <c r="E374" s="17" t="n"/>
      <c r="F374" s="17" t="n"/>
      <c r="G374" s="17" t="n"/>
      <c r="H374" s="17" t="n"/>
      <c r="I374" s="18" t="n"/>
      <c r="J374" s="20">
        <f>IF(OR(I374="",ExtractDate=""),"",ExtractDate-I374)</f>
        <v/>
      </c>
      <c r="K374" s="20">
        <f>IF(B374="","",IF(J374="","Unknown",IF(J374&gt;DormantDays,"Yes","No")))</f>
        <v/>
      </c>
      <c r="L374" s="17" t="n"/>
      <c r="M374" s="17" t="n"/>
      <c r="N374" s="20">
        <f>IF(OR(M374="",C374=""),"",IF(TRIM(LOWER(M374))=TRIM(LOWER(C374)),"SELF-REVIEW",""))</f>
        <v/>
      </c>
      <c r="O374" s="17" t="n"/>
      <c r="P374" s="17" t="n"/>
      <c r="Q374" s="20">
        <f>IF(O374&lt;&gt;"Keep","",IF(OR(D374="Privileged",D374="Emergency",K374="Yes",L374&lt;&gt;""),IF(P374="","MISSING","ok"),""))</f>
        <v/>
      </c>
      <c r="R374" s="18" t="n"/>
      <c r="S374" s="17" t="n"/>
    </row>
    <row r="375">
      <c r="A375" s="17" t="n"/>
      <c r="B375" s="17" t="n"/>
      <c r="C375" s="17" t="n"/>
      <c r="D375" s="17" t="n"/>
      <c r="E375" s="17" t="n"/>
      <c r="F375" s="17" t="n"/>
      <c r="G375" s="17" t="n"/>
      <c r="H375" s="17" t="n"/>
      <c r="I375" s="18" t="n"/>
      <c r="J375" s="20">
        <f>IF(OR(I375="",ExtractDate=""),"",ExtractDate-I375)</f>
        <v/>
      </c>
      <c r="K375" s="20">
        <f>IF(B375="","",IF(J375="","Unknown",IF(J375&gt;DormantDays,"Yes","No")))</f>
        <v/>
      </c>
      <c r="L375" s="17" t="n"/>
      <c r="M375" s="17" t="n"/>
      <c r="N375" s="20">
        <f>IF(OR(M375="",C375=""),"",IF(TRIM(LOWER(M375))=TRIM(LOWER(C375)),"SELF-REVIEW",""))</f>
        <v/>
      </c>
      <c r="O375" s="17" t="n"/>
      <c r="P375" s="17" t="n"/>
      <c r="Q375" s="20">
        <f>IF(O375&lt;&gt;"Keep","",IF(OR(D375="Privileged",D375="Emergency",K375="Yes",L375&lt;&gt;""),IF(P375="","MISSING","ok"),""))</f>
        <v/>
      </c>
      <c r="R375" s="18" t="n"/>
      <c r="S375" s="17" t="n"/>
    </row>
    <row r="376">
      <c r="A376" s="17" t="n"/>
      <c r="B376" s="17" t="n"/>
      <c r="C376" s="17" t="n"/>
      <c r="D376" s="17" t="n"/>
      <c r="E376" s="17" t="n"/>
      <c r="F376" s="17" t="n"/>
      <c r="G376" s="17" t="n"/>
      <c r="H376" s="17" t="n"/>
      <c r="I376" s="18" t="n"/>
      <c r="J376" s="20">
        <f>IF(OR(I376="",ExtractDate=""),"",ExtractDate-I376)</f>
        <v/>
      </c>
      <c r="K376" s="20">
        <f>IF(B376="","",IF(J376="","Unknown",IF(J376&gt;DormantDays,"Yes","No")))</f>
        <v/>
      </c>
      <c r="L376" s="17" t="n"/>
      <c r="M376" s="17" t="n"/>
      <c r="N376" s="20">
        <f>IF(OR(M376="",C376=""),"",IF(TRIM(LOWER(M376))=TRIM(LOWER(C376)),"SELF-REVIEW",""))</f>
        <v/>
      </c>
      <c r="O376" s="17" t="n"/>
      <c r="P376" s="17" t="n"/>
      <c r="Q376" s="20">
        <f>IF(O376&lt;&gt;"Keep","",IF(OR(D376="Privileged",D376="Emergency",K376="Yes",L376&lt;&gt;""),IF(P376="","MISSING","ok"),""))</f>
        <v/>
      </c>
      <c r="R376" s="18" t="n"/>
      <c r="S376" s="17" t="n"/>
    </row>
    <row r="377">
      <c r="A377" s="17" t="n"/>
      <c r="B377" s="17" t="n"/>
      <c r="C377" s="17" t="n"/>
      <c r="D377" s="17" t="n"/>
      <c r="E377" s="17" t="n"/>
      <c r="F377" s="17" t="n"/>
      <c r="G377" s="17" t="n"/>
      <c r="H377" s="17" t="n"/>
      <c r="I377" s="18" t="n"/>
      <c r="J377" s="20">
        <f>IF(OR(I377="",ExtractDate=""),"",ExtractDate-I377)</f>
        <v/>
      </c>
      <c r="K377" s="20">
        <f>IF(B377="","",IF(J377="","Unknown",IF(J377&gt;DormantDays,"Yes","No")))</f>
        <v/>
      </c>
      <c r="L377" s="17" t="n"/>
      <c r="M377" s="17" t="n"/>
      <c r="N377" s="20">
        <f>IF(OR(M377="",C377=""),"",IF(TRIM(LOWER(M377))=TRIM(LOWER(C377)),"SELF-REVIEW",""))</f>
        <v/>
      </c>
      <c r="O377" s="17" t="n"/>
      <c r="P377" s="17" t="n"/>
      <c r="Q377" s="20">
        <f>IF(O377&lt;&gt;"Keep","",IF(OR(D377="Privileged",D377="Emergency",K377="Yes",L377&lt;&gt;""),IF(P377="","MISSING","ok"),""))</f>
        <v/>
      </c>
      <c r="R377" s="18" t="n"/>
      <c r="S377" s="17" t="n"/>
    </row>
    <row r="378">
      <c r="A378" s="17" t="n"/>
      <c r="B378" s="17" t="n"/>
      <c r="C378" s="17" t="n"/>
      <c r="D378" s="17" t="n"/>
      <c r="E378" s="17" t="n"/>
      <c r="F378" s="17" t="n"/>
      <c r="G378" s="17" t="n"/>
      <c r="H378" s="17" t="n"/>
      <c r="I378" s="18" t="n"/>
      <c r="J378" s="20">
        <f>IF(OR(I378="",ExtractDate=""),"",ExtractDate-I378)</f>
        <v/>
      </c>
      <c r="K378" s="20">
        <f>IF(B378="","",IF(J378="","Unknown",IF(J378&gt;DormantDays,"Yes","No")))</f>
        <v/>
      </c>
      <c r="L378" s="17" t="n"/>
      <c r="M378" s="17" t="n"/>
      <c r="N378" s="20">
        <f>IF(OR(M378="",C378=""),"",IF(TRIM(LOWER(M378))=TRIM(LOWER(C378)),"SELF-REVIEW",""))</f>
        <v/>
      </c>
      <c r="O378" s="17" t="n"/>
      <c r="P378" s="17" t="n"/>
      <c r="Q378" s="20">
        <f>IF(O378&lt;&gt;"Keep","",IF(OR(D378="Privileged",D378="Emergency",K378="Yes",L378&lt;&gt;""),IF(P378="","MISSING","ok"),""))</f>
        <v/>
      </c>
      <c r="R378" s="18" t="n"/>
      <c r="S378" s="17" t="n"/>
    </row>
    <row r="379">
      <c r="A379" s="17" t="n"/>
      <c r="B379" s="17" t="n"/>
      <c r="C379" s="17" t="n"/>
      <c r="D379" s="17" t="n"/>
      <c r="E379" s="17" t="n"/>
      <c r="F379" s="17" t="n"/>
      <c r="G379" s="17" t="n"/>
      <c r="H379" s="17" t="n"/>
      <c r="I379" s="18" t="n"/>
      <c r="J379" s="20">
        <f>IF(OR(I379="",ExtractDate=""),"",ExtractDate-I379)</f>
        <v/>
      </c>
      <c r="K379" s="20">
        <f>IF(B379="","",IF(J379="","Unknown",IF(J379&gt;DormantDays,"Yes","No")))</f>
        <v/>
      </c>
      <c r="L379" s="17" t="n"/>
      <c r="M379" s="17" t="n"/>
      <c r="N379" s="20">
        <f>IF(OR(M379="",C379=""),"",IF(TRIM(LOWER(M379))=TRIM(LOWER(C379)),"SELF-REVIEW",""))</f>
        <v/>
      </c>
      <c r="O379" s="17" t="n"/>
      <c r="P379" s="17" t="n"/>
      <c r="Q379" s="20">
        <f>IF(O379&lt;&gt;"Keep","",IF(OR(D379="Privileged",D379="Emergency",K379="Yes",L379&lt;&gt;""),IF(P379="","MISSING","ok"),""))</f>
        <v/>
      </c>
      <c r="R379" s="18" t="n"/>
      <c r="S379" s="17" t="n"/>
    </row>
    <row r="380">
      <c r="A380" s="17" t="n"/>
      <c r="B380" s="17" t="n"/>
      <c r="C380" s="17" t="n"/>
      <c r="D380" s="17" t="n"/>
      <c r="E380" s="17" t="n"/>
      <c r="F380" s="17" t="n"/>
      <c r="G380" s="17" t="n"/>
      <c r="H380" s="17" t="n"/>
      <c r="I380" s="18" t="n"/>
      <c r="J380" s="20">
        <f>IF(OR(I380="",ExtractDate=""),"",ExtractDate-I380)</f>
        <v/>
      </c>
      <c r="K380" s="20">
        <f>IF(B380="","",IF(J380="","Unknown",IF(J380&gt;DormantDays,"Yes","No")))</f>
        <v/>
      </c>
      <c r="L380" s="17" t="n"/>
      <c r="M380" s="17" t="n"/>
      <c r="N380" s="20">
        <f>IF(OR(M380="",C380=""),"",IF(TRIM(LOWER(M380))=TRIM(LOWER(C380)),"SELF-REVIEW",""))</f>
        <v/>
      </c>
      <c r="O380" s="17" t="n"/>
      <c r="P380" s="17" t="n"/>
      <c r="Q380" s="20">
        <f>IF(O380&lt;&gt;"Keep","",IF(OR(D380="Privileged",D380="Emergency",K380="Yes",L380&lt;&gt;""),IF(P380="","MISSING","ok"),""))</f>
        <v/>
      </c>
      <c r="R380" s="18" t="n"/>
      <c r="S380" s="17" t="n"/>
    </row>
    <row r="381">
      <c r="A381" s="17" t="n"/>
      <c r="B381" s="17" t="n"/>
      <c r="C381" s="17" t="n"/>
      <c r="D381" s="17" t="n"/>
      <c r="E381" s="17" t="n"/>
      <c r="F381" s="17" t="n"/>
      <c r="G381" s="17" t="n"/>
      <c r="H381" s="17" t="n"/>
      <c r="I381" s="18" t="n"/>
      <c r="J381" s="20">
        <f>IF(OR(I381="",ExtractDate=""),"",ExtractDate-I381)</f>
        <v/>
      </c>
      <c r="K381" s="20">
        <f>IF(B381="","",IF(J381="","Unknown",IF(J381&gt;DormantDays,"Yes","No")))</f>
        <v/>
      </c>
      <c r="L381" s="17" t="n"/>
      <c r="M381" s="17" t="n"/>
      <c r="N381" s="20">
        <f>IF(OR(M381="",C381=""),"",IF(TRIM(LOWER(M381))=TRIM(LOWER(C381)),"SELF-REVIEW",""))</f>
        <v/>
      </c>
      <c r="O381" s="17" t="n"/>
      <c r="P381" s="17" t="n"/>
      <c r="Q381" s="20">
        <f>IF(O381&lt;&gt;"Keep","",IF(OR(D381="Privileged",D381="Emergency",K381="Yes",L381&lt;&gt;""),IF(P381="","MISSING","ok"),""))</f>
        <v/>
      </c>
      <c r="R381" s="18" t="n"/>
      <c r="S381" s="17" t="n"/>
    </row>
    <row r="382">
      <c r="A382" s="17" t="n"/>
      <c r="B382" s="17" t="n"/>
      <c r="C382" s="17" t="n"/>
      <c r="D382" s="17" t="n"/>
      <c r="E382" s="17" t="n"/>
      <c r="F382" s="17" t="n"/>
      <c r="G382" s="17" t="n"/>
      <c r="H382" s="17" t="n"/>
      <c r="I382" s="18" t="n"/>
      <c r="J382" s="20">
        <f>IF(OR(I382="",ExtractDate=""),"",ExtractDate-I382)</f>
        <v/>
      </c>
      <c r="K382" s="20">
        <f>IF(B382="","",IF(J382="","Unknown",IF(J382&gt;DormantDays,"Yes","No")))</f>
        <v/>
      </c>
      <c r="L382" s="17" t="n"/>
      <c r="M382" s="17" t="n"/>
      <c r="N382" s="20">
        <f>IF(OR(M382="",C382=""),"",IF(TRIM(LOWER(M382))=TRIM(LOWER(C382)),"SELF-REVIEW",""))</f>
        <v/>
      </c>
      <c r="O382" s="17" t="n"/>
      <c r="P382" s="17" t="n"/>
      <c r="Q382" s="20">
        <f>IF(O382&lt;&gt;"Keep","",IF(OR(D382="Privileged",D382="Emergency",K382="Yes",L382&lt;&gt;""),IF(P382="","MISSING","ok"),""))</f>
        <v/>
      </c>
      <c r="R382" s="18" t="n"/>
      <c r="S382" s="17" t="n"/>
    </row>
    <row r="383">
      <c r="A383" s="17" t="n"/>
      <c r="B383" s="17" t="n"/>
      <c r="C383" s="17" t="n"/>
      <c r="D383" s="17" t="n"/>
      <c r="E383" s="17" t="n"/>
      <c r="F383" s="17" t="n"/>
      <c r="G383" s="17" t="n"/>
      <c r="H383" s="17" t="n"/>
      <c r="I383" s="18" t="n"/>
      <c r="J383" s="20">
        <f>IF(OR(I383="",ExtractDate=""),"",ExtractDate-I383)</f>
        <v/>
      </c>
      <c r="K383" s="20">
        <f>IF(B383="","",IF(J383="","Unknown",IF(J383&gt;DormantDays,"Yes","No")))</f>
        <v/>
      </c>
      <c r="L383" s="17" t="n"/>
      <c r="M383" s="17" t="n"/>
      <c r="N383" s="20">
        <f>IF(OR(M383="",C383=""),"",IF(TRIM(LOWER(M383))=TRIM(LOWER(C383)),"SELF-REVIEW",""))</f>
        <v/>
      </c>
      <c r="O383" s="17" t="n"/>
      <c r="P383" s="17" t="n"/>
      <c r="Q383" s="20">
        <f>IF(O383&lt;&gt;"Keep","",IF(OR(D383="Privileged",D383="Emergency",K383="Yes",L383&lt;&gt;""),IF(P383="","MISSING","ok"),""))</f>
        <v/>
      </c>
      <c r="R383" s="18" t="n"/>
      <c r="S383" s="17" t="n"/>
    </row>
    <row r="384">
      <c r="A384" s="17" t="n"/>
      <c r="B384" s="17" t="n"/>
      <c r="C384" s="17" t="n"/>
      <c r="D384" s="17" t="n"/>
      <c r="E384" s="17" t="n"/>
      <c r="F384" s="17" t="n"/>
      <c r="G384" s="17" t="n"/>
      <c r="H384" s="17" t="n"/>
      <c r="I384" s="18" t="n"/>
      <c r="J384" s="20">
        <f>IF(OR(I384="",ExtractDate=""),"",ExtractDate-I384)</f>
        <v/>
      </c>
      <c r="K384" s="20">
        <f>IF(B384="","",IF(J384="","Unknown",IF(J384&gt;DormantDays,"Yes","No")))</f>
        <v/>
      </c>
      <c r="L384" s="17" t="n"/>
      <c r="M384" s="17" t="n"/>
      <c r="N384" s="20">
        <f>IF(OR(M384="",C384=""),"",IF(TRIM(LOWER(M384))=TRIM(LOWER(C384)),"SELF-REVIEW",""))</f>
        <v/>
      </c>
      <c r="O384" s="17" t="n"/>
      <c r="P384" s="17" t="n"/>
      <c r="Q384" s="20">
        <f>IF(O384&lt;&gt;"Keep","",IF(OR(D384="Privileged",D384="Emergency",K384="Yes",L384&lt;&gt;""),IF(P384="","MISSING","ok"),""))</f>
        <v/>
      </c>
      <c r="R384" s="18" t="n"/>
      <c r="S384" s="17" t="n"/>
    </row>
    <row r="385">
      <c r="A385" s="17" t="n"/>
      <c r="B385" s="17" t="n"/>
      <c r="C385" s="17" t="n"/>
      <c r="D385" s="17" t="n"/>
      <c r="E385" s="17" t="n"/>
      <c r="F385" s="17" t="n"/>
      <c r="G385" s="17" t="n"/>
      <c r="H385" s="17" t="n"/>
      <c r="I385" s="18" t="n"/>
      <c r="J385" s="20">
        <f>IF(OR(I385="",ExtractDate=""),"",ExtractDate-I385)</f>
        <v/>
      </c>
      <c r="K385" s="20">
        <f>IF(B385="","",IF(J385="","Unknown",IF(J385&gt;DormantDays,"Yes","No")))</f>
        <v/>
      </c>
      <c r="L385" s="17" t="n"/>
      <c r="M385" s="17" t="n"/>
      <c r="N385" s="20">
        <f>IF(OR(M385="",C385=""),"",IF(TRIM(LOWER(M385))=TRIM(LOWER(C385)),"SELF-REVIEW",""))</f>
        <v/>
      </c>
      <c r="O385" s="17" t="n"/>
      <c r="P385" s="17" t="n"/>
      <c r="Q385" s="20">
        <f>IF(O385&lt;&gt;"Keep","",IF(OR(D385="Privileged",D385="Emergency",K385="Yes",L385&lt;&gt;""),IF(P385="","MISSING","ok"),""))</f>
        <v/>
      </c>
      <c r="R385" s="18" t="n"/>
      <c r="S385" s="17" t="n"/>
    </row>
    <row r="386">
      <c r="A386" s="17" t="n"/>
      <c r="B386" s="17" t="n"/>
      <c r="C386" s="17" t="n"/>
      <c r="D386" s="17" t="n"/>
      <c r="E386" s="17" t="n"/>
      <c r="F386" s="17" t="n"/>
      <c r="G386" s="17" t="n"/>
      <c r="H386" s="17" t="n"/>
      <c r="I386" s="18" t="n"/>
      <c r="J386" s="20">
        <f>IF(OR(I386="",ExtractDate=""),"",ExtractDate-I386)</f>
        <v/>
      </c>
      <c r="K386" s="20">
        <f>IF(B386="","",IF(J386="","Unknown",IF(J386&gt;DormantDays,"Yes","No")))</f>
        <v/>
      </c>
      <c r="L386" s="17" t="n"/>
      <c r="M386" s="17" t="n"/>
      <c r="N386" s="20">
        <f>IF(OR(M386="",C386=""),"",IF(TRIM(LOWER(M386))=TRIM(LOWER(C386)),"SELF-REVIEW",""))</f>
        <v/>
      </c>
      <c r="O386" s="17" t="n"/>
      <c r="P386" s="17" t="n"/>
      <c r="Q386" s="20">
        <f>IF(O386&lt;&gt;"Keep","",IF(OR(D386="Privileged",D386="Emergency",K386="Yes",L386&lt;&gt;""),IF(P386="","MISSING","ok"),""))</f>
        <v/>
      </c>
      <c r="R386" s="18" t="n"/>
      <c r="S386" s="17" t="n"/>
    </row>
    <row r="387">
      <c r="A387" s="17" t="n"/>
      <c r="B387" s="17" t="n"/>
      <c r="C387" s="17" t="n"/>
      <c r="D387" s="17" t="n"/>
      <c r="E387" s="17" t="n"/>
      <c r="F387" s="17" t="n"/>
      <c r="G387" s="17" t="n"/>
      <c r="H387" s="17" t="n"/>
      <c r="I387" s="18" t="n"/>
      <c r="J387" s="20">
        <f>IF(OR(I387="",ExtractDate=""),"",ExtractDate-I387)</f>
        <v/>
      </c>
      <c r="K387" s="20">
        <f>IF(B387="","",IF(J387="","Unknown",IF(J387&gt;DormantDays,"Yes","No")))</f>
        <v/>
      </c>
      <c r="L387" s="17" t="n"/>
      <c r="M387" s="17" t="n"/>
      <c r="N387" s="20">
        <f>IF(OR(M387="",C387=""),"",IF(TRIM(LOWER(M387))=TRIM(LOWER(C387)),"SELF-REVIEW",""))</f>
        <v/>
      </c>
      <c r="O387" s="17" t="n"/>
      <c r="P387" s="17" t="n"/>
      <c r="Q387" s="20">
        <f>IF(O387&lt;&gt;"Keep","",IF(OR(D387="Privileged",D387="Emergency",K387="Yes",L387&lt;&gt;""),IF(P387="","MISSING","ok"),""))</f>
        <v/>
      </c>
      <c r="R387" s="18" t="n"/>
      <c r="S387" s="17" t="n"/>
    </row>
    <row r="388">
      <c r="A388" s="17" t="n"/>
      <c r="B388" s="17" t="n"/>
      <c r="C388" s="17" t="n"/>
      <c r="D388" s="17" t="n"/>
      <c r="E388" s="17" t="n"/>
      <c r="F388" s="17" t="n"/>
      <c r="G388" s="17" t="n"/>
      <c r="H388" s="17" t="n"/>
      <c r="I388" s="18" t="n"/>
      <c r="J388" s="20">
        <f>IF(OR(I388="",ExtractDate=""),"",ExtractDate-I388)</f>
        <v/>
      </c>
      <c r="K388" s="20">
        <f>IF(B388="","",IF(J388="","Unknown",IF(J388&gt;DormantDays,"Yes","No")))</f>
        <v/>
      </c>
      <c r="L388" s="17" t="n"/>
      <c r="M388" s="17" t="n"/>
      <c r="N388" s="20">
        <f>IF(OR(M388="",C388=""),"",IF(TRIM(LOWER(M388))=TRIM(LOWER(C388)),"SELF-REVIEW",""))</f>
        <v/>
      </c>
      <c r="O388" s="17" t="n"/>
      <c r="P388" s="17" t="n"/>
      <c r="Q388" s="20">
        <f>IF(O388&lt;&gt;"Keep","",IF(OR(D388="Privileged",D388="Emergency",K388="Yes",L388&lt;&gt;""),IF(P388="","MISSING","ok"),""))</f>
        <v/>
      </c>
      <c r="R388" s="18" t="n"/>
      <c r="S388" s="17" t="n"/>
    </row>
    <row r="389">
      <c r="A389" s="17" t="n"/>
      <c r="B389" s="17" t="n"/>
      <c r="C389" s="17" t="n"/>
      <c r="D389" s="17" t="n"/>
      <c r="E389" s="17" t="n"/>
      <c r="F389" s="17" t="n"/>
      <c r="G389" s="17" t="n"/>
      <c r="H389" s="17" t="n"/>
      <c r="I389" s="18" t="n"/>
      <c r="J389" s="20">
        <f>IF(OR(I389="",ExtractDate=""),"",ExtractDate-I389)</f>
        <v/>
      </c>
      <c r="K389" s="20">
        <f>IF(B389="","",IF(J389="","Unknown",IF(J389&gt;DormantDays,"Yes","No")))</f>
        <v/>
      </c>
      <c r="L389" s="17" t="n"/>
      <c r="M389" s="17" t="n"/>
      <c r="N389" s="20">
        <f>IF(OR(M389="",C389=""),"",IF(TRIM(LOWER(M389))=TRIM(LOWER(C389)),"SELF-REVIEW",""))</f>
        <v/>
      </c>
      <c r="O389" s="17" t="n"/>
      <c r="P389" s="17" t="n"/>
      <c r="Q389" s="20">
        <f>IF(O389&lt;&gt;"Keep","",IF(OR(D389="Privileged",D389="Emergency",K389="Yes",L389&lt;&gt;""),IF(P389="","MISSING","ok"),""))</f>
        <v/>
      </c>
      <c r="R389" s="18" t="n"/>
      <c r="S389" s="17" t="n"/>
    </row>
    <row r="390">
      <c r="A390" s="17" t="n"/>
      <c r="B390" s="17" t="n"/>
      <c r="C390" s="17" t="n"/>
      <c r="D390" s="17" t="n"/>
      <c r="E390" s="17" t="n"/>
      <c r="F390" s="17" t="n"/>
      <c r="G390" s="17" t="n"/>
      <c r="H390" s="17" t="n"/>
      <c r="I390" s="18" t="n"/>
      <c r="J390" s="20">
        <f>IF(OR(I390="",ExtractDate=""),"",ExtractDate-I390)</f>
        <v/>
      </c>
      <c r="K390" s="20">
        <f>IF(B390="","",IF(J390="","Unknown",IF(J390&gt;DormantDays,"Yes","No")))</f>
        <v/>
      </c>
      <c r="L390" s="17" t="n"/>
      <c r="M390" s="17" t="n"/>
      <c r="N390" s="20">
        <f>IF(OR(M390="",C390=""),"",IF(TRIM(LOWER(M390))=TRIM(LOWER(C390)),"SELF-REVIEW",""))</f>
        <v/>
      </c>
      <c r="O390" s="17" t="n"/>
      <c r="P390" s="17" t="n"/>
      <c r="Q390" s="20">
        <f>IF(O390&lt;&gt;"Keep","",IF(OR(D390="Privileged",D390="Emergency",K390="Yes",L390&lt;&gt;""),IF(P390="","MISSING","ok"),""))</f>
        <v/>
      </c>
      <c r="R390" s="18" t="n"/>
      <c r="S390" s="17" t="n"/>
    </row>
    <row r="391">
      <c r="A391" s="17" t="n"/>
      <c r="B391" s="17" t="n"/>
      <c r="C391" s="17" t="n"/>
      <c r="D391" s="17" t="n"/>
      <c r="E391" s="17" t="n"/>
      <c r="F391" s="17" t="n"/>
      <c r="G391" s="17" t="n"/>
      <c r="H391" s="17" t="n"/>
      <c r="I391" s="18" t="n"/>
      <c r="J391" s="20">
        <f>IF(OR(I391="",ExtractDate=""),"",ExtractDate-I391)</f>
        <v/>
      </c>
      <c r="K391" s="20">
        <f>IF(B391="","",IF(J391="","Unknown",IF(J391&gt;DormantDays,"Yes","No")))</f>
        <v/>
      </c>
      <c r="L391" s="17" t="n"/>
      <c r="M391" s="17" t="n"/>
      <c r="N391" s="20">
        <f>IF(OR(M391="",C391=""),"",IF(TRIM(LOWER(M391))=TRIM(LOWER(C391)),"SELF-REVIEW",""))</f>
        <v/>
      </c>
      <c r="O391" s="17" t="n"/>
      <c r="P391" s="17" t="n"/>
      <c r="Q391" s="20">
        <f>IF(O391&lt;&gt;"Keep","",IF(OR(D391="Privileged",D391="Emergency",K391="Yes",L391&lt;&gt;""),IF(P391="","MISSING","ok"),""))</f>
        <v/>
      </c>
      <c r="R391" s="18" t="n"/>
      <c r="S391" s="17" t="n"/>
    </row>
    <row r="392">
      <c r="A392" s="17" t="n"/>
      <c r="B392" s="17" t="n"/>
      <c r="C392" s="17" t="n"/>
      <c r="D392" s="17" t="n"/>
      <c r="E392" s="17" t="n"/>
      <c r="F392" s="17" t="n"/>
      <c r="G392" s="17" t="n"/>
      <c r="H392" s="17" t="n"/>
      <c r="I392" s="18" t="n"/>
      <c r="J392" s="20">
        <f>IF(OR(I392="",ExtractDate=""),"",ExtractDate-I392)</f>
        <v/>
      </c>
      <c r="K392" s="20">
        <f>IF(B392="","",IF(J392="","Unknown",IF(J392&gt;DormantDays,"Yes","No")))</f>
        <v/>
      </c>
      <c r="L392" s="17" t="n"/>
      <c r="M392" s="17" t="n"/>
      <c r="N392" s="20">
        <f>IF(OR(M392="",C392=""),"",IF(TRIM(LOWER(M392))=TRIM(LOWER(C392)),"SELF-REVIEW",""))</f>
        <v/>
      </c>
      <c r="O392" s="17" t="n"/>
      <c r="P392" s="17" t="n"/>
      <c r="Q392" s="20">
        <f>IF(O392&lt;&gt;"Keep","",IF(OR(D392="Privileged",D392="Emergency",K392="Yes",L392&lt;&gt;""),IF(P392="","MISSING","ok"),""))</f>
        <v/>
      </c>
      <c r="R392" s="18" t="n"/>
      <c r="S392" s="17" t="n"/>
    </row>
    <row r="393">
      <c r="A393" s="17" t="n"/>
      <c r="B393" s="17" t="n"/>
      <c r="C393" s="17" t="n"/>
      <c r="D393" s="17" t="n"/>
      <c r="E393" s="17" t="n"/>
      <c r="F393" s="17" t="n"/>
      <c r="G393" s="17" t="n"/>
      <c r="H393" s="17" t="n"/>
      <c r="I393" s="18" t="n"/>
      <c r="J393" s="20">
        <f>IF(OR(I393="",ExtractDate=""),"",ExtractDate-I393)</f>
        <v/>
      </c>
      <c r="K393" s="20">
        <f>IF(B393="","",IF(J393="","Unknown",IF(J393&gt;DormantDays,"Yes","No")))</f>
        <v/>
      </c>
      <c r="L393" s="17" t="n"/>
      <c r="M393" s="17" t="n"/>
      <c r="N393" s="20">
        <f>IF(OR(M393="",C393=""),"",IF(TRIM(LOWER(M393))=TRIM(LOWER(C393)),"SELF-REVIEW",""))</f>
        <v/>
      </c>
      <c r="O393" s="17" t="n"/>
      <c r="P393" s="17" t="n"/>
      <c r="Q393" s="20">
        <f>IF(O393&lt;&gt;"Keep","",IF(OR(D393="Privileged",D393="Emergency",K393="Yes",L393&lt;&gt;""),IF(P393="","MISSING","ok"),""))</f>
        <v/>
      </c>
      <c r="R393" s="18" t="n"/>
      <c r="S393" s="17" t="n"/>
    </row>
    <row r="394">
      <c r="A394" s="17" t="n"/>
      <c r="B394" s="17" t="n"/>
      <c r="C394" s="17" t="n"/>
      <c r="D394" s="17" t="n"/>
      <c r="E394" s="17" t="n"/>
      <c r="F394" s="17" t="n"/>
      <c r="G394" s="17" t="n"/>
      <c r="H394" s="17" t="n"/>
      <c r="I394" s="18" t="n"/>
      <c r="J394" s="20">
        <f>IF(OR(I394="",ExtractDate=""),"",ExtractDate-I394)</f>
        <v/>
      </c>
      <c r="K394" s="20">
        <f>IF(B394="","",IF(J394="","Unknown",IF(J394&gt;DormantDays,"Yes","No")))</f>
        <v/>
      </c>
      <c r="L394" s="17" t="n"/>
      <c r="M394" s="17" t="n"/>
      <c r="N394" s="20">
        <f>IF(OR(M394="",C394=""),"",IF(TRIM(LOWER(M394))=TRIM(LOWER(C394)),"SELF-REVIEW",""))</f>
        <v/>
      </c>
      <c r="O394" s="17" t="n"/>
      <c r="P394" s="17" t="n"/>
      <c r="Q394" s="20">
        <f>IF(O394&lt;&gt;"Keep","",IF(OR(D394="Privileged",D394="Emergency",K394="Yes",L394&lt;&gt;""),IF(P394="","MISSING","ok"),""))</f>
        <v/>
      </c>
      <c r="R394" s="18" t="n"/>
      <c r="S394" s="17" t="n"/>
    </row>
    <row r="395">
      <c r="A395" s="17" t="n"/>
      <c r="B395" s="17" t="n"/>
      <c r="C395" s="17" t="n"/>
      <c r="D395" s="17" t="n"/>
      <c r="E395" s="17" t="n"/>
      <c r="F395" s="17" t="n"/>
      <c r="G395" s="17" t="n"/>
      <c r="H395" s="17" t="n"/>
      <c r="I395" s="18" t="n"/>
      <c r="J395" s="20">
        <f>IF(OR(I395="",ExtractDate=""),"",ExtractDate-I395)</f>
        <v/>
      </c>
      <c r="K395" s="20">
        <f>IF(B395="","",IF(J395="","Unknown",IF(J395&gt;DormantDays,"Yes","No")))</f>
        <v/>
      </c>
      <c r="L395" s="17" t="n"/>
      <c r="M395" s="17" t="n"/>
      <c r="N395" s="20">
        <f>IF(OR(M395="",C395=""),"",IF(TRIM(LOWER(M395))=TRIM(LOWER(C395)),"SELF-REVIEW",""))</f>
        <v/>
      </c>
      <c r="O395" s="17" t="n"/>
      <c r="P395" s="17" t="n"/>
      <c r="Q395" s="20">
        <f>IF(O395&lt;&gt;"Keep","",IF(OR(D395="Privileged",D395="Emergency",K395="Yes",L395&lt;&gt;""),IF(P395="","MISSING","ok"),""))</f>
        <v/>
      </c>
      <c r="R395" s="18" t="n"/>
      <c r="S395" s="17" t="n"/>
    </row>
    <row r="396">
      <c r="A396" s="17" t="n"/>
      <c r="B396" s="17" t="n"/>
      <c r="C396" s="17" t="n"/>
      <c r="D396" s="17" t="n"/>
      <c r="E396" s="17" t="n"/>
      <c r="F396" s="17" t="n"/>
      <c r="G396" s="17" t="n"/>
      <c r="H396" s="17" t="n"/>
      <c r="I396" s="18" t="n"/>
      <c r="J396" s="20">
        <f>IF(OR(I396="",ExtractDate=""),"",ExtractDate-I396)</f>
        <v/>
      </c>
      <c r="K396" s="20">
        <f>IF(B396="","",IF(J396="","Unknown",IF(J396&gt;DormantDays,"Yes","No")))</f>
        <v/>
      </c>
      <c r="L396" s="17" t="n"/>
      <c r="M396" s="17" t="n"/>
      <c r="N396" s="20">
        <f>IF(OR(M396="",C396=""),"",IF(TRIM(LOWER(M396))=TRIM(LOWER(C396)),"SELF-REVIEW",""))</f>
        <v/>
      </c>
      <c r="O396" s="17" t="n"/>
      <c r="P396" s="17" t="n"/>
      <c r="Q396" s="20">
        <f>IF(O396&lt;&gt;"Keep","",IF(OR(D396="Privileged",D396="Emergency",K396="Yes",L396&lt;&gt;""),IF(P396="","MISSING","ok"),""))</f>
        <v/>
      </c>
      <c r="R396" s="18" t="n"/>
      <c r="S396" s="17" t="n"/>
    </row>
    <row r="397">
      <c r="A397" s="17" t="n"/>
      <c r="B397" s="17" t="n"/>
      <c r="C397" s="17" t="n"/>
      <c r="D397" s="17" t="n"/>
      <c r="E397" s="17" t="n"/>
      <c r="F397" s="17" t="n"/>
      <c r="G397" s="17" t="n"/>
      <c r="H397" s="17" t="n"/>
      <c r="I397" s="18" t="n"/>
      <c r="J397" s="20">
        <f>IF(OR(I397="",ExtractDate=""),"",ExtractDate-I397)</f>
        <v/>
      </c>
      <c r="K397" s="20">
        <f>IF(B397="","",IF(J397="","Unknown",IF(J397&gt;DormantDays,"Yes","No")))</f>
        <v/>
      </c>
      <c r="L397" s="17" t="n"/>
      <c r="M397" s="17" t="n"/>
      <c r="N397" s="20">
        <f>IF(OR(M397="",C397=""),"",IF(TRIM(LOWER(M397))=TRIM(LOWER(C397)),"SELF-REVIEW",""))</f>
        <v/>
      </c>
      <c r="O397" s="17" t="n"/>
      <c r="P397" s="17" t="n"/>
      <c r="Q397" s="20">
        <f>IF(O397&lt;&gt;"Keep","",IF(OR(D397="Privileged",D397="Emergency",K397="Yes",L397&lt;&gt;""),IF(P397="","MISSING","ok"),""))</f>
        <v/>
      </c>
      <c r="R397" s="18" t="n"/>
      <c r="S397" s="17" t="n"/>
    </row>
    <row r="398">
      <c r="A398" s="17" t="n"/>
      <c r="B398" s="17" t="n"/>
      <c r="C398" s="17" t="n"/>
      <c r="D398" s="17" t="n"/>
      <c r="E398" s="17" t="n"/>
      <c r="F398" s="17" t="n"/>
      <c r="G398" s="17" t="n"/>
      <c r="H398" s="17" t="n"/>
      <c r="I398" s="18" t="n"/>
      <c r="J398" s="20">
        <f>IF(OR(I398="",ExtractDate=""),"",ExtractDate-I398)</f>
        <v/>
      </c>
      <c r="K398" s="20">
        <f>IF(B398="","",IF(J398="","Unknown",IF(J398&gt;DormantDays,"Yes","No")))</f>
        <v/>
      </c>
      <c r="L398" s="17" t="n"/>
      <c r="M398" s="17" t="n"/>
      <c r="N398" s="20">
        <f>IF(OR(M398="",C398=""),"",IF(TRIM(LOWER(M398))=TRIM(LOWER(C398)),"SELF-REVIEW",""))</f>
        <v/>
      </c>
      <c r="O398" s="17" t="n"/>
      <c r="P398" s="17" t="n"/>
      <c r="Q398" s="20">
        <f>IF(O398&lt;&gt;"Keep","",IF(OR(D398="Privileged",D398="Emergency",K398="Yes",L398&lt;&gt;""),IF(P398="","MISSING","ok"),""))</f>
        <v/>
      </c>
      <c r="R398" s="18" t="n"/>
      <c r="S398" s="17" t="n"/>
    </row>
    <row r="399">
      <c r="A399" s="17" t="n"/>
      <c r="B399" s="17" t="n"/>
      <c r="C399" s="17" t="n"/>
      <c r="D399" s="17" t="n"/>
      <c r="E399" s="17" t="n"/>
      <c r="F399" s="17" t="n"/>
      <c r="G399" s="17" t="n"/>
      <c r="H399" s="17" t="n"/>
      <c r="I399" s="18" t="n"/>
      <c r="J399" s="20">
        <f>IF(OR(I399="",ExtractDate=""),"",ExtractDate-I399)</f>
        <v/>
      </c>
      <c r="K399" s="20">
        <f>IF(B399="","",IF(J399="","Unknown",IF(J399&gt;DormantDays,"Yes","No")))</f>
        <v/>
      </c>
      <c r="L399" s="17" t="n"/>
      <c r="M399" s="17" t="n"/>
      <c r="N399" s="20">
        <f>IF(OR(M399="",C399=""),"",IF(TRIM(LOWER(M399))=TRIM(LOWER(C399)),"SELF-REVIEW",""))</f>
        <v/>
      </c>
      <c r="O399" s="17" t="n"/>
      <c r="P399" s="17" t="n"/>
      <c r="Q399" s="20">
        <f>IF(O399&lt;&gt;"Keep","",IF(OR(D399="Privileged",D399="Emergency",K399="Yes",L399&lt;&gt;""),IF(P399="","MISSING","ok"),""))</f>
        <v/>
      </c>
      <c r="R399" s="18" t="n"/>
      <c r="S399" s="17" t="n"/>
    </row>
    <row r="400">
      <c r="A400" s="17" t="n"/>
      <c r="B400" s="17" t="n"/>
      <c r="C400" s="17" t="n"/>
      <c r="D400" s="17" t="n"/>
      <c r="E400" s="17" t="n"/>
      <c r="F400" s="17" t="n"/>
      <c r="G400" s="17" t="n"/>
      <c r="H400" s="17" t="n"/>
      <c r="I400" s="18" t="n"/>
      <c r="J400" s="20">
        <f>IF(OR(I400="",ExtractDate=""),"",ExtractDate-I400)</f>
        <v/>
      </c>
      <c r="K400" s="20">
        <f>IF(B400="","",IF(J400="","Unknown",IF(J400&gt;DormantDays,"Yes","No")))</f>
        <v/>
      </c>
      <c r="L400" s="17" t="n"/>
      <c r="M400" s="17" t="n"/>
      <c r="N400" s="20">
        <f>IF(OR(M400="",C400=""),"",IF(TRIM(LOWER(M400))=TRIM(LOWER(C400)),"SELF-REVIEW",""))</f>
        <v/>
      </c>
      <c r="O400" s="17" t="n"/>
      <c r="P400" s="17" t="n"/>
      <c r="Q400" s="20">
        <f>IF(O400&lt;&gt;"Keep","",IF(OR(D400="Privileged",D400="Emergency",K400="Yes",L400&lt;&gt;""),IF(P400="","MISSING","ok"),""))</f>
        <v/>
      </c>
      <c r="R400" s="18" t="n"/>
      <c r="S400" s="17" t="n"/>
    </row>
    <row r="401">
      <c r="A401" s="17" t="n"/>
      <c r="B401" s="17" t="n"/>
      <c r="C401" s="17" t="n"/>
      <c r="D401" s="17" t="n"/>
      <c r="E401" s="17" t="n"/>
      <c r="F401" s="17" t="n"/>
      <c r="G401" s="17" t="n"/>
      <c r="H401" s="17" t="n"/>
      <c r="I401" s="18" t="n"/>
      <c r="J401" s="20">
        <f>IF(OR(I401="",ExtractDate=""),"",ExtractDate-I401)</f>
        <v/>
      </c>
      <c r="K401" s="20">
        <f>IF(B401="","",IF(J401="","Unknown",IF(J401&gt;DormantDays,"Yes","No")))</f>
        <v/>
      </c>
      <c r="L401" s="17" t="n"/>
      <c r="M401" s="17" t="n"/>
      <c r="N401" s="20">
        <f>IF(OR(M401="",C401=""),"",IF(TRIM(LOWER(M401))=TRIM(LOWER(C401)),"SELF-REVIEW",""))</f>
        <v/>
      </c>
      <c r="O401" s="17" t="n"/>
      <c r="P401" s="17" t="n"/>
      <c r="Q401" s="20">
        <f>IF(O401&lt;&gt;"Keep","",IF(OR(D401="Privileged",D401="Emergency",K401="Yes",L401&lt;&gt;""),IF(P401="","MISSING","ok"),""))</f>
        <v/>
      </c>
      <c r="R401" s="18" t="n"/>
      <c r="S401" s="17" t="n"/>
    </row>
    <row r="402">
      <c r="A402" s="17" t="n"/>
      <c r="B402" s="17" t="n"/>
      <c r="C402" s="17" t="n"/>
      <c r="D402" s="17" t="n"/>
      <c r="E402" s="17" t="n"/>
      <c r="F402" s="17" t="n"/>
      <c r="G402" s="17" t="n"/>
      <c r="H402" s="17" t="n"/>
      <c r="I402" s="18" t="n"/>
      <c r="J402" s="20">
        <f>IF(OR(I402="",ExtractDate=""),"",ExtractDate-I402)</f>
        <v/>
      </c>
      <c r="K402" s="20">
        <f>IF(B402="","",IF(J402="","Unknown",IF(J402&gt;DormantDays,"Yes","No")))</f>
        <v/>
      </c>
      <c r="L402" s="17" t="n"/>
      <c r="M402" s="17" t="n"/>
      <c r="N402" s="20">
        <f>IF(OR(M402="",C402=""),"",IF(TRIM(LOWER(M402))=TRIM(LOWER(C402)),"SELF-REVIEW",""))</f>
        <v/>
      </c>
      <c r="O402" s="17" t="n"/>
      <c r="P402" s="17" t="n"/>
      <c r="Q402" s="20">
        <f>IF(O402&lt;&gt;"Keep","",IF(OR(D402="Privileged",D402="Emergency",K402="Yes",L402&lt;&gt;""),IF(P402="","MISSING","ok"),""))</f>
        <v/>
      </c>
      <c r="R402" s="18" t="n"/>
      <c r="S402" s="17" t="n"/>
    </row>
    <row r="403">
      <c r="A403" s="17" t="n"/>
      <c r="B403" s="17" t="n"/>
      <c r="C403" s="17" t="n"/>
      <c r="D403" s="17" t="n"/>
      <c r="E403" s="17" t="n"/>
      <c r="F403" s="17" t="n"/>
      <c r="G403" s="17" t="n"/>
      <c r="H403" s="17" t="n"/>
      <c r="I403" s="18" t="n"/>
      <c r="J403" s="20">
        <f>IF(OR(I403="",ExtractDate=""),"",ExtractDate-I403)</f>
        <v/>
      </c>
      <c r="K403" s="20">
        <f>IF(B403="","",IF(J403="","Unknown",IF(J403&gt;DormantDays,"Yes","No")))</f>
        <v/>
      </c>
      <c r="L403" s="17" t="n"/>
      <c r="M403" s="17" t="n"/>
      <c r="N403" s="20">
        <f>IF(OR(M403="",C403=""),"",IF(TRIM(LOWER(M403))=TRIM(LOWER(C403)),"SELF-REVIEW",""))</f>
        <v/>
      </c>
      <c r="O403" s="17" t="n"/>
      <c r="P403" s="17" t="n"/>
      <c r="Q403" s="20">
        <f>IF(O403&lt;&gt;"Keep","",IF(OR(D403="Privileged",D403="Emergency",K403="Yes",L403&lt;&gt;""),IF(P403="","MISSING","ok"),""))</f>
        <v/>
      </c>
      <c r="R403" s="18" t="n"/>
      <c r="S403" s="17" t="n"/>
    </row>
    <row r="404">
      <c r="A404" s="17" t="n"/>
      <c r="B404" s="17" t="n"/>
      <c r="C404" s="17" t="n"/>
      <c r="D404" s="17" t="n"/>
      <c r="E404" s="17" t="n"/>
      <c r="F404" s="17" t="n"/>
      <c r="G404" s="17" t="n"/>
      <c r="H404" s="17" t="n"/>
      <c r="I404" s="18" t="n"/>
      <c r="J404" s="20">
        <f>IF(OR(I404="",ExtractDate=""),"",ExtractDate-I404)</f>
        <v/>
      </c>
      <c r="K404" s="20">
        <f>IF(B404="","",IF(J404="","Unknown",IF(J404&gt;DormantDays,"Yes","No")))</f>
        <v/>
      </c>
      <c r="L404" s="17" t="n"/>
      <c r="M404" s="17" t="n"/>
      <c r="N404" s="20">
        <f>IF(OR(M404="",C404=""),"",IF(TRIM(LOWER(M404))=TRIM(LOWER(C404)),"SELF-REVIEW",""))</f>
        <v/>
      </c>
      <c r="O404" s="17" t="n"/>
      <c r="P404" s="17" t="n"/>
      <c r="Q404" s="20">
        <f>IF(O404&lt;&gt;"Keep","",IF(OR(D404="Privileged",D404="Emergency",K404="Yes",L404&lt;&gt;""),IF(P404="","MISSING","ok"),""))</f>
        <v/>
      </c>
      <c r="R404" s="18" t="n"/>
      <c r="S404" s="17" t="n"/>
    </row>
    <row r="405">
      <c r="A405" s="17" t="n"/>
      <c r="B405" s="17" t="n"/>
      <c r="C405" s="17" t="n"/>
      <c r="D405" s="17" t="n"/>
      <c r="E405" s="17" t="n"/>
      <c r="F405" s="17" t="n"/>
      <c r="G405" s="17" t="n"/>
      <c r="H405" s="17" t="n"/>
      <c r="I405" s="18" t="n"/>
      <c r="J405" s="20">
        <f>IF(OR(I405="",ExtractDate=""),"",ExtractDate-I405)</f>
        <v/>
      </c>
      <c r="K405" s="20">
        <f>IF(B405="","",IF(J405="","Unknown",IF(J405&gt;DormantDays,"Yes","No")))</f>
        <v/>
      </c>
      <c r="L405" s="17" t="n"/>
      <c r="M405" s="17" t="n"/>
      <c r="N405" s="20">
        <f>IF(OR(M405="",C405=""),"",IF(TRIM(LOWER(M405))=TRIM(LOWER(C405)),"SELF-REVIEW",""))</f>
        <v/>
      </c>
      <c r="O405" s="17" t="n"/>
      <c r="P405" s="17" t="n"/>
      <c r="Q405" s="20">
        <f>IF(O405&lt;&gt;"Keep","",IF(OR(D405="Privileged",D405="Emergency",K405="Yes",L405&lt;&gt;""),IF(P405="","MISSING","ok"),""))</f>
        <v/>
      </c>
      <c r="R405" s="18" t="n"/>
      <c r="S405" s="17" t="n"/>
    </row>
    <row r="406">
      <c r="A406" s="17" t="n"/>
      <c r="B406" s="17" t="n"/>
      <c r="C406" s="17" t="n"/>
      <c r="D406" s="17" t="n"/>
      <c r="E406" s="17" t="n"/>
      <c r="F406" s="17" t="n"/>
      <c r="G406" s="17" t="n"/>
      <c r="H406" s="17" t="n"/>
      <c r="I406" s="18" t="n"/>
      <c r="J406" s="20">
        <f>IF(OR(I406="",ExtractDate=""),"",ExtractDate-I406)</f>
        <v/>
      </c>
      <c r="K406" s="20">
        <f>IF(B406="","",IF(J406="","Unknown",IF(J406&gt;DormantDays,"Yes","No")))</f>
        <v/>
      </c>
      <c r="L406" s="17" t="n"/>
      <c r="M406" s="17" t="n"/>
      <c r="N406" s="20">
        <f>IF(OR(M406="",C406=""),"",IF(TRIM(LOWER(M406))=TRIM(LOWER(C406)),"SELF-REVIEW",""))</f>
        <v/>
      </c>
      <c r="O406" s="17" t="n"/>
      <c r="P406" s="17" t="n"/>
      <c r="Q406" s="20">
        <f>IF(O406&lt;&gt;"Keep","",IF(OR(D406="Privileged",D406="Emergency",K406="Yes",L406&lt;&gt;""),IF(P406="","MISSING","ok"),""))</f>
        <v/>
      </c>
      <c r="R406" s="18" t="n"/>
      <c r="S406" s="17" t="n"/>
    </row>
    <row r="407">
      <c r="A407" s="17" t="n"/>
      <c r="B407" s="17" t="n"/>
      <c r="C407" s="17" t="n"/>
      <c r="D407" s="17" t="n"/>
      <c r="E407" s="17" t="n"/>
      <c r="F407" s="17" t="n"/>
      <c r="G407" s="17" t="n"/>
      <c r="H407" s="17" t="n"/>
      <c r="I407" s="18" t="n"/>
      <c r="J407" s="20">
        <f>IF(OR(I407="",ExtractDate=""),"",ExtractDate-I407)</f>
        <v/>
      </c>
      <c r="K407" s="20">
        <f>IF(B407="","",IF(J407="","Unknown",IF(J407&gt;DormantDays,"Yes","No")))</f>
        <v/>
      </c>
      <c r="L407" s="17" t="n"/>
      <c r="M407" s="17" t="n"/>
      <c r="N407" s="20">
        <f>IF(OR(M407="",C407=""),"",IF(TRIM(LOWER(M407))=TRIM(LOWER(C407)),"SELF-REVIEW",""))</f>
        <v/>
      </c>
      <c r="O407" s="17" t="n"/>
      <c r="P407" s="17" t="n"/>
      <c r="Q407" s="20">
        <f>IF(O407&lt;&gt;"Keep","",IF(OR(D407="Privileged",D407="Emergency",K407="Yes",L407&lt;&gt;""),IF(P407="","MISSING","ok"),""))</f>
        <v/>
      </c>
      <c r="R407" s="18" t="n"/>
      <c r="S407" s="17" t="n"/>
    </row>
    <row r="408">
      <c r="A408" s="17" t="n"/>
      <c r="B408" s="17" t="n"/>
      <c r="C408" s="17" t="n"/>
      <c r="D408" s="17" t="n"/>
      <c r="E408" s="17" t="n"/>
      <c r="F408" s="17" t="n"/>
      <c r="G408" s="17" t="n"/>
      <c r="H408" s="17" t="n"/>
      <c r="I408" s="18" t="n"/>
      <c r="J408" s="20">
        <f>IF(OR(I408="",ExtractDate=""),"",ExtractDate-I408)</f>
        <v/>
      </c>
      <c r="K408" s="20">
        <f>IF(B408="","",IF(J408="","Unknown",IF(J408&gt;DormantDays,"Yes","No")))</f>
        <v/>
      </c>
      <c r="L408" s="17" t="n"/>
      <c r="M408" s="17" t="n"/>
      <c r="N408" s="20">
        <f>IF(OR(M408="",C408=""),"",IF(TRIM(LOWER(M408))=TRIM(LOWER(C408)),"SELF-REVIEW",""))</f>
        <v/>
      </c>
      <c r="O408" s="17" t="n"/>
      <c r="P408" s="17" t="n"/>
      <c r="Q408" s="20">
        <f>IF(O408&lt;&gt;"Keep","",IF(OR(D408="Privileged",D408="Emergency",K408="Yes",L408&lt;&gt;""),IF(P408="","MISSING","ok"),""))</f>
        <v/>
      </c>
      <c r="R408" s="18" t="n"/>
      <c r="S408" s="17" t="n"/>
    </row>
    <row r="409">
      <c r="A409" s="17" t="n"/>
      <c r="B409" s="17" t="n"/>
      <c r="C409" s="17" t="n"/>
      <c r="D409" s="17" t="n"/>
      <c r="E409" s="17" t="n"/>
      <c r="F409" s="17" t="n"/>
      <c r="G409" s="17" t="n"/>
      <c r="H409" s="17" t="n"/>
      <c r="I409" s="18" t="n"/>
      <c r="J409" s="20">
        <f>IF(OR(I409="",ExtractDate=""),"",ExtractDate-I409)</f>
        <v/>
      </c>
      <c r="K409" s="20">
        <f>IF(B409="","",IF(J409="","Unknown",IF(J409&gt;DormantDays,"Yes","No")))</f>
        <v/>
      </c>
      <c r="L409" s="17" t="n"/>
      <c r="M409" s="17" t="n"/>
      <c r="N409" s="20">
        <f>IF(OR(M409="",C409=""),"",IF(TRIM(LOWER(M409))=TRIM(LOWER(C409)),"SELF-REVIEW",""))</f>
        <v/>
      </c>
      <c r="O409" s="17" t="n"/>
      <c r="P409" s="17" t="n"/>
      <c r="Q409" s="20">
        <f>IF(O409&lt;&gt;"Keep","",IF(OR(D409="Privileged",D409="Emergency",K409="Yes",L409&lt;&gt;""),IF(P409="","MISSING","ok"),""))</f>
        <v/>
      </c>
      <c r="R409" s="18" t="n"/>
      <c r="S409" s="17" t="n"/>
    </row>
    <row r="410">
      <c r="A410" s="17" t="n"/>
      <c r="B410" s="17" t="n"/>
      <c r="C410" s="17" t="n"/>
      <c r="D410" s="17" t="n"/>
      <c r="E410" s="17" t="n"/>
      <c r="F410" s="17" t="n"/>
      <c r="G410" s="17" t="n"/>
      <c r="H410" s="17" t="n"/>
      <c r="I410" s="18" t="n"/>
      <c r="J410" s="20">
        <f>IF(OR(I410="",ExtractDate=""),"",ExtractDate-I410)</f>
        <v/>
      </c>
      <c r="K410" s="20">
        <f>IF(B410="","",IF(J410="","Unknown",IF(J410&gt;DormantDays,"Yes","No")))</f>
        <v/>
      </c>
      <c r="L410" s="17" t="n"/>
      <c r="M410" s="17" t="n"/>
      <c r="N410" s="20">
        <f>IF(OR(M410="",C410=""),"",IF(TRIM(LOWER(M410))=TRIM(LOWER(C410)),"SELF-REVIEW",""))</f>
        <v/>
      </c>
      <c r="O410" s="17" t="n"/>
      <c r="P410" s="17" t="n"/>
      <c r="Q410" s="20">
        <f>IF(O410&lt;&gt;"Keep","",IF(OR(D410="Privileged",D410="Emergency",K410="Yes",L410&lt;&gt;""),IF(P410="","MISSING","ok"),""))</f>
        <v/>
      </c>
      <c r="R410" s="18" t="n"/>
      <c r="S410" s="17" t="n"/>
    </row>
    <row r="411">
      <c r="A411" s="17" t="n"/>
      <c r="B411" s="17" t="n"/>
      <c r="C411" s="17" t="n"/>
      <c r="D411" s="17" t="n"/>
      <c r="E411" s="17" t="n"/>
      <c r="F411" s="17" t="n"/>
      <c r="G411" s="17" t="n"/>
      <c r="H411" s="17" t="n"/>
      <c r="I411" s="18" t="n"/>
      <c r="J411" s="20">
        <f>IF(OR(I411="",ExtractDate=""),"",ExtractDate-I411)</f>
        <v/>
      </c>
      <c r="K411" s="20">
        <f>IF(B411="","",IF(J411="","Unknown",IF(J411&gt;DormantDays,"Yes","No")))</f>
        <v/>
      </c>
      <c r="L411" s="17" t="n"/>
      <c r="M411" s="17" t="n"/>
      <c r="N411" s="20">
        <f>IF(OR(M411="",C411=""),"",IF(TRIM(LOWER(M411))=TRIM(LOWER(C411)),"SELF-REVIEW",""))</f>
        <v/>
      </c>
      <c r="O411" s="17" t="n"/>
      <c r="P411" s="17" t="n"/>
      <c r="Q411" s="20">
        <f>IF(O411&lt;&gt;"Keep","",IF(OR(D411="Privileged",D411="Emergency",K411="Yes",L411&lt;&gt;""),IF(P411="","MISSING","ok"),""))</f>
        <v/>
      </c>
      <c r="R411" s="18" t="n"/>
      <c r="S411" s="17" t="n"/>
    </row>
    <row r="412">
      <c r="A412" s="17" t="n"/>
      <c r="B412" s="17" t="n"/>
      <c r="C412" s="17" t="n"/>
      <c r="D412" s="17" t="n"/>
      <c r="E412" s="17" t="n"/>
      <c r="F412" s="17" t="n"/>
      <c r="G412" s="17" t="n"/>
      <c r="H412" s="17" t="n"/>
      <c r="I412" s="18" t="n"/>
      <c r="J412" s="20">
        <f>IF(OR(I412="",ExtractDate=""),"",ExtractDate-I412)</f>
        <v/>
      </c>
      <c r="K412" s="20">
        <f>IF(B412="","",IF(J412="","Unknown",IF(J412&gt;DormantDays,"Yes","No")))</f>
        <v/>
      </c>
      <c r="L412" s="17" t="n"/>
      <c r="M412" s="17" t="n"/>
      <c r="N412" s="20">
        <f>IF(OR(M412="",C412=""),"",IF(TRIM(LOWER(M412))=TRIM(LOWER(C412)),"SELF-REVIEW",""))</f>
        <v/>
      </c>
      <c r="O412" s="17" t="n"/>
      <c r="P412" s="17" t="n"/>
      <c r="Q412" s="20">
        <f>IF(O412&lt;&gt;"Keep","",IF(OR(D412="Privileged",D412="Emergency",K412="Yes",L412&lt;&gt;""),IF(P412="","MISSING","ok"),""))</f>
        <v/>
      </c>
      <c r="R412" s="18" t="n"/>
      <c r="S412" s="17" t="n"/>
    </row>
    <row r="413">
      <c r="A413" s="17" t="n"/>
      <c r="B413" s="17" t="n"/>
      <c r="C413" s="17" t="n"/>
      <c r="D413" s="17" t="n"/>
      <c r="E413" s="17" t="n"/>
      <c r="F413" s="17" t="n"/>
      <c r="G413" s="17" t="n"/>
      <c r="H413" s="17" t="n"/>
      <c r="I413" s="18" t="n"/>
      <c r="J413" s="20">
        <f>IF(OR(I413="",ExtractDate=""),"",ExtractDate-I413)</f>
        <v/>
      </c>
      <c r="K413" s="20">
        <f>IF(B413="","",IF(J413="","Unknown",IF(J413&gt;DormantDays,"Yes","No")))</f>
        <v/>
      </c>
      <c r="L413" s="17" t="n"/>
      <c r="M413" s="17" t="n"/>
      <c r="N413" s="20">
        <f>IF(OR(M413="",C413=""),"",IF(TRIM(LOWER(M413))=TRIM(LOWER(C413)),"SELF-REVIEW",""))</f>
        <v/>
      </c>
      <c r="O413" s="17" t="n"/>
      <c r="P413" s="17" t="n"/>
      <c r="Q413" s="20">
        <f>IF(O413&lt;&gt;"Keep","",IF(OR(D413="Privileged",D413="Emergency",K413="Yes",L413&lt;&gt;""),IF(P413="","MISSING","ok"),""))</f>
        <v/>
      </c>
      <c r="R413" s="18" t="n"/>
      <c r="S413" s="17" t="n"/>
    </row>
    <row r="414">
      <c r="A414" s="17" t="n"/>
      <c r="B414" s="17" t="n"/>
      <c r="C414" s="17" t="n"/>
      <c r="D414" s="17" t="n"/>
      <c r="E414" s="17" t="n"/>
      <c r="F414" s="17" t="n"/>
      <c r="G414" s="17" t="n"/>
      <c r="H414" s="17" t="n"/>
      <c r="I414" s="18" t="n"/>
      <c r="J414" s="20">
        <f>IF(OR(I414="",ExtractDate=""),"",ExtractDate-I414)</f>
        <v/>
      </c>
      <c r="K414" s="20">
        <f>IF(B414="","",IF(J414="","Unknown",IF(J414&gt;DormantDays,"Yes","No")))</f>
        <v/>
      </c>
      <c r="L414" s="17" t="n"/>
      <c r="M414" s="17" t="n"/>
      <c r="N414" s="20">
        <f>IF(OR(M414="",C414=""),"",IF(TRIM(LOWER(M414))=TRIM(LOWER(C414)),"SELF-REVIEW",""))</f>
        <v/>
      </c>
      <c r="O414" s="17" t="n"/>
      <c r="P414" s="17" t="n"/>
      <c r="Q414" s="20">
        <f>IF(O414&lt;&gt;"Keep","",IF(OR(D414="Privileged",D414="Emergency",K414="Yes",L414&lt;&gt;""),IF(P414="","MISSING","ok"),""))</f>
        <v/>
      </c>
      <c r="R414" s="18" t="n"/>
      <c r="S414" s="17" t="n"/>
    </row>
    <row r="415">
      <c r="A415" s="17" t="n"/>
      <c r="B415" s="17" t="n"/>
      <c r="C415" s="17" t="n"/>
      <c r="D415" s="17" t="n"/>
      <c r="E415" s="17" t="n"/>
      <c r="F415" s="17" t="n"/>
      <c r="G415" s="17" t="n"/>
      <c r="H415" s="17" t="n"/>
      <c r="I415" s="18" t="n"/>
      <c r="J415" s="20">
        <f>IF(OR(I415="",ExtractDate=""),"",ExtractDate-I415)</f>
        <v/>
      </c>
      <c r="K415" s="20">
        <f>IF(B415="","",IF(J415="","Unknown",IF(J415&gt;DormantDays,"Yes","No")))</f>
        <v/>
      </c>
      <c r="L415" s="17" t="n"/>
      <c r="M415" s="17" t="n"/>
      <c r="N415" s="20">
        <f>IF(OR(M415="",C415=""),"",IF(TRIM(LOWER(M415))=TRIM(LOWER(C415)),"SELF-REVIEW",""))</f>
        <v/>
      </c>
      <c r="O415" s="17" t="n"/>
      <c r="P415" s="17" t="n"/>
      <c r="Q415" s="20">
        <f>IF(O415&lt;&gt;"Keep","",IF(OR(D415="Privileged",D415="Emergency",K415="Yes",L415&lt;&gt;""),IF(P415="","MISSING","ok"),""))</f>
        <v/>
      </c>
      <c r="R415" s="18" t="n"/>
      <c r="S415" s="17" t="n"/>
    </row>
    <row r="416">
      <c r="A416" s="17" t="n"/>
      <c r="B416" s="17" t="n"/>
      <c r="C416" s="17" t="n"/>
      <c r="D416" s="17" t="n"/>
      <c r="E416" s="17" t="n"/>
      <c r="F416" s="17" t="n"/>
      <c r="G416" s="17" t="n"/>
      <c r="H416" s="17" t="n"/>
      <c r="I416" s="18" t="n"/>
      <c r="J416" s="20">
        <f>IF(OR(I416="",ExtractDate=""),"",ExtractDate-I416)</f>
        <v/>
      </c>
      <c r="K416" s="20">
        <f>IF(B416="","",IF(J416="","Unknown",IF(J416&gt;DormantDays,"Yes","No")))</f>
        <v/>
      </c>
      <c r="L416" s="17" t="n"/>
      <c r="M416" s="17" t="n"/>
      <c r="N416" s="20">
        <f>IF(OR(M416="",C416=""),"",IF(TRIM(LOWER(M416))=TRIM(LOWER(C416)),"SELF-REVIEW",""))</f>
        <v/>
      </c>
      <c r="O416" s="17" t="n"/>
      <c r="P416" s="17" t="n"/>
      <c r="Q416" s="20">
        <f>IF(O416&lt;&gt;"Keep","",IF(OR(D416="Privileged",D416="Emergency",K416="Yes",L416&lt;&gt;""),IF(P416="","MISSING","ok"),""))</f>
        <v/>
      </c>
      <c r="R416" s="18" t="n"/>
      <c r="S416" s="17" t="n"/>
    </row>
    <row r="417">
      <c r="A417" s="17" t="n"/>
      <c r="B417" s="17" t="n"/>
      <c r="C417" s="17" t="n"/>
      <c r="D417" s="17" t="n"/>
      <c r="E417" s="17" t="n"/>
      <c r="F417" s="17" t="n"/>
      <c r="G417" s="17" t="n"/>
      <c r="H417" s="17" t="n"/>
      <c r="I417" s="18" t="n"/>
      <c r="J417" s="20">
        <f>IF(OR(I417="",ExtractDate=""),"",ExtractDate-I417)</f>
        <v/>
      </c>
      <c r="K417" s="20">
        <f>IF(B417="","",IF(J417="","Unknown",IF(J417&gt;DormantDays,"Yes","No")))</f>
        <v/>
      </c>
      <c r="L417" s="17" t="n"/>
      <c r="M417" s="17" t="n"/>
      <c r="N417" s="20">
        <f>IF(OR(M417="",C417=""),"",IF(TRIM(LOWER(M417))=TRIM(LOWER(C417)),"SELF-REVIEW",""))</f>
        <v/>
      </c>
      <c r="O417" s="17" t="n"/>
      <c r="P417" s="17" t="n"/>
      <c r="Q417" s="20">
        <f>IF(O417&lt;&gt;"Keep","",IF(OR(D417="Privileged",D417="Emergency",K417="Yes",L417&lt;&gt;""),IF(P417="","MISSING","ok"),""))</f>
        <v/>
      </c>
      <c r="R417" s="18" t="n"/>
      <c r="S417" s="17" t="n"/>
    </row>
    <row r="418">
      <c r="A418" s="17" t="n"/>
      <c r="B418" s="17" t="n"/>
      <c r="C418" s="17" t="n"/>
      <c r="D418" s="17" t="n"/>
      <c r="E418" s="17" t="n"/>
      <c r="F418" s="17" t="n"/>
      <c r="G418" s="17" t="n"/>
      <c r="H418" s="17" t="n"/>
      <c r="I418" s="18" t="n"/>
      <c r="J418" s="20">
        <f>IF(OR(I418="",ExtractDate=""),"",ExtractDate-I418)</f>
        <v/>
      </c>
      <c r="K418" s="20">
        <f>IF(B418="","",IF(J418="","Unknown",IF(J418&gt;DormantDays,"Yes","No")))</f>
        <v/>
      </c>
      <c r="L418" s="17" t="n"/>
      <c r="M418" s="17" t="n"/>
      <c r="N418" s="20">
        <f>IF(OR(M418="",C418=""),"",IF(TRIM(LOWER(M418))=TRIM(LOWER(C418)),"SELF-REVIEW",""))</f>
        <v/>
      </c>
      <c r="O418" s="17" t="n"/>
      <c r="P418" s="17" t="n"/>
      <c r="Q418" s="20">
        <f>IF(O418&lt;&gt;"Keep","",IF(OR(D418="Privileged",D418="Emergency",K418="Yes",L418&lt;&gt;""),IF(P418="","MISSING","ok"),""))</f>
        <v/>
      </c>
      <c r="R418" s="18" t="n"/>
      <c r="S418" s="17" t="n"/>
    </row>
    <row r="419">
      <c r="A419" s="17" t="n"/>
      <c r="B419" s="17" t="n"/>
      <c r="C419" s="17" t="n"/>
      <c r="D419" s="17" t="n"/>
      <c r="E419" s="17" t="n"/>
      <c r="F419" s="17" t="n"/>
      <c r="G419" s="17" t="n"/>
      <c r="H419" s="17" t="n"/>
      <c r="I419" s="18" t="n"/>
      <c r="J419" s="20">
        <f>IF(OR(I419="",ExtractDate=""),"",ExtractDate-I419)</f>
        <v/>
      </c>
      <c r="K419" s="20">
        <f>IF(B419="","",IF(J419="","Unknown",IF(J419&gt;DormantDays,"Yes","No")))</f>
        <v/>
      </c>
      <c r="L419" s="17" t="n"/>
      <c r="M419" s="17" t="n"/>
      <c r="N419" s="20">
        <f>IF(OR(M419="",C419=""),"",IF(TRIM(LOWER(M419))=TRIM(LOWER(C419)),"SELF-REVIEW",""))</f>
        <v/>
      </c>
      <c r="O419" s="17" t="n"/>
      <c r="P419" s="17" t="n"/>
      <c r="Q419" s="20">
        <f>IF(O419&lt;&gt;"Keep","",IF(OR(D419="Privileged",D419="Emergency",K419="Yes",L419&lt;&gt;""),IF(P419="","MISSING","ok"),""))</f>
        <v/>
      </c>
      <c r="R419" s="18" t="n"/>
      <c r="S419" s="17" t="n"/>
    </row>
    <row r="420">
      <c r="A420" s="17" t="n"/>
      <c r="B420" s="17" t="n"/>
      <c r="C420" s="17" t="n"/>
      <c r="D420" s="17" t="n"/>
      <c r="E420" s="17" t="n"/>
      <c r="F420" s="17" t="n"/>
      <c r="G420" s="17" t="n"/>
      <c r="H420" s="17" t="n"/>
      <c r="I420" s="18" t="n"/>
      <c r="J420" s="20">
        <f>IF(OR(I420="",ExtractDate=""),"",ExtractDate-I420)</f>
        <v/>
      </c>
      <c r="K420" s="20">
        <f>IF(B420="","",IF(J420="","Unknown",IF(J420&gt;DormantDays,"Yes","No")))</f>
        <v/>
      </c>
      <c r="L420" s="17" t="n"/>
      <c r="M420" s="17" t="n"/>
      <c r="N420" s="20">
        <f>IF(OR(M420="",C420=""),"",IF(TRIM(LOWER(M420))=TRIM(LOWER(C420)),"SELF-REVIEW",""))</f>
        <v/>
      </c>
      <c r="O420" s="17" t="n"/>
      <c r="P420" s="17" t="n"/>
      <c r="Q420" s="20">
        <f>IF(O420&lt;&gt;"Keep","",IF(OR(D420="Privileged",D420="Emergency",K420="Yes",L420&lt;&gt;""),IF(P420="","MISSING","ok"),""))</f>
        <v/>
      </c>
      <c r="R420" s="18" t="n"/>
      <c r="S420" s="17" t="n"/>
    </row>
    <row r="421">
      <c r="A421" s="17" t="n"/>
      <c r="B421" s="17" t="n"/>
      <c r="C421" s="17" t="n"/>
      <c r="D421" s="17" t="n"/>
      <c r="E421" s="17" t="n"/>
      <c r="F421" s="17" t="n"/>
      <c r="G421" s="17" t="n"/>
      <c r="H421" s="17" t="n"/>
      <c r="I421" s="18" t="n"/>
      <c r="J421" s="20">
        <f>IF(OR(I421="",ExtractDate=""),"",ExtractDate-I421)</f>
        <v/>
      </c>
      <c r="K421" s="20">
        <f>IF(B421="","",IF(J421="","Unknown",IF(J421&gt;DormantDays,"Yes","No")))</f>
        <v/>
      </c>
      <c r="L421" s="17" t="n"/>
      <c r="M421" s="17" t="n"/>
      <c r="N421" s="20">
        <f>IF(OR(M421="",C421=""),"",IF(TRIM(LOWER(M421))=TRIM(LOWER(C421)),"SELF-REVIEW",""))</f>
        <v/>
      </c>
      <c r="O421" s="17" t="n"/>
      <c r="P421" s="17" t="n"/>
      <c r="Q421" s="20">
        <f>IF(O421&lt;&gt;"Keep","",IF(OR(D421="Privileged",D421="Emergency",K421="Yes",L421&lt;&gt;""),IF(P421="","MISSING","ok"),""))</f>
        <v/>
      </c>
      <c r="R421" s="18" t="n"/>
      <c r="S421" s="17" t="n"/>
    </row>
    <row r="422">
      <c r="A422" s="17" t="n"/>
      <c r="B422" s="17" t="n"/>
      <c r="C422" s="17" t="n"/>
      <c r="D422" s="17" t="n"/>
      <c r="E422" s="17" t="n"/>
      <c r="F422" s="17" t="n"/>
      <c r="G422" s="17" t="n"/>
      <c r="H422" s="17" t="n"/>
      <c r="I422" s="18" t="n"/>
      <c r="J422" s="20">
        <f>IF(OR(I422="",ExtractDate=""),"",ExtractDate-I422)</f>
        <v/>
      </c>
      <c r="K422" s="20">
        <f>IF(B422="","",IF(J422="","Unknown",IF(J422&gt;DormantDays,"Yes","No")))</f>
        <v/>
      </c>
      <c r="L422" s="17" t="n"/>
      <c r="M422" s="17" t="n"/>
      <c r="N422" s="20">
        <f>IF(OR(M422="",C422=""),"",IF(TRIM(LOWER(M422))=TRIM(LOWER(C422)),"SELF-REVIEW",""))</f>
        <v/>
      </c>
      <c r="O422" s="17" t="n"/>
      <c r="P422" s="17" t="n"/>
      <c r="Q422" s="20">
        <f>IF(O422&lt;&gt;"Keep","",IF(OR(D422="Privileged",D422="Emergency",K422="Yes",L422&lt;&gt;""),IF(P422="","MISSING","ok"),""))</f>
        <v/>
      </c>
      <c r="R422" s="18" t="n"/>
      <c r="S422" s="17" t="n"/>
    </row>
    <row r="423">
      <c r="A423" s="17" t="n"/>
      <c r="B423" s="17" t="n"/>
      <c r="C423" s="17" t="n"/>
      <c r="D423" s="17" t="n"/>
      <c r="E423" s="17" t="n"/>
      <c r="F423" s="17" t="n"/>
      <c r="G423" s="17" t="n"/>
      <c r="H423" s="17" t="n"/>
      <c r="I423" s="18" t="n"/>
      <c r="J423" s="20">
        <f>IF(OR(I423="",ExtractDate=""),"",ExtractDate-I423)</f>
        <v/>
      </c>
      <c r="K423" s="20">
        <f>IF(B423="","",IF(J423="","Unknown",IF(J423&gt;DormantDays,"Yes","No")))</f>
        <v/>
      </c>
      <c r="L423" s="17" t="n"/>
      <c r="M423" s="17" t="n"/>
      <c r="N423" s="20">
        <f>IF(OR(M423="",C423=""),"",IF(TRIM(LOWER(M423))=TRIM(LOWER(C423)),"SELF-REVIEW",""))</f>
        <v/>
      </c>
      <c r="O423" s="17" t="n"/>
      <c r="P423" s="17" t="n"/>
      <c r="Q423" s="20">
        <f>IF(O423&lt;&gt;"Keep","",IF(OR(D423="Privileged",D423="Emergency",K423="Yes",L423&lt;&gt;""),IF(P423="","MISSING","ok"),""))</f>
        <v/>
      </c>
      <c r="R423" s="18" t="n"/>
      <c r="S423" s="17" t="n"/>
    </row>
    <row r="424">
      <c r="A424" s="17" t="n"/>
      <c r="B424" s="17" t="n"/>
      <c r="C424" s="17" t="n"/>
      <c r="D424" s="17" t="n"/>
      <c r="E424" s="17" t="n"/>
      <c r="F424" s="17" t="n"/>
      <c r="G424" s="17" t="n"/>
      <c r="H424" s="17" t="n"/>
      <c r="I424" s="18" t="n"/>
      <c r="J424" s="20">
        <f>IF(OR(I424="",ExtractDate=""),"",ExtractDate-I424)</f>
        <v/>
      </c>
      <c r="K424" s="20">
        <f>IF(B424="","",IF(J424="","Unknown",IF(J424&gt;DormantDays,"Yes","No")))</f>
        <v/>
      </c>
      <c r="L424" s="17" t="n"/>
      <c r="M424" s="17" t="n"/>
      <c r="N424" s="20">
        <f>IF(OR(M424="",C424=""),"",IF(TRIM(LOWER(M424))=TRIM(LOWER(C424)),"SELF-REVIEW",""))</f>
        <v/>
      </c>
      <c r="O424" s="17" t="n"/>
      <c r="P424" s="17" t="n"/>
      <c r="Q424" s="20">
        <f>IF(O424&lt;&gt;"Keep","",IF(OR(D424="Privileged",D424="Emergency",K424="Yes",L424&lt;&gt;""),IF(P424="","MISSING","ok"),""))</f>
        <v/>
      </c>
      <c r="R424" s="18" t="n"/>
      <c r="S424" s="17" t="n"/>
    </row>
    <row r="425">
      <c r="A425" s="17" t="n"/>
      <c r="B425" s="17" t="n"/>
      <c r="C425" s="17" t="n"/>
      <c r="D425" s="17" t="n"/>
      <c r="E425" s="17" t="n"/>
      <c r="F425" s="17" t="n"/>
      <c r="G425" s="17" t="n"/>
      <c r="H425" s="17" t="n"/>
      <c r="I425" s="18" t="n"/>
      <c r="J425" s="20">
        <f>IF(OR(I425="",ExtractDate=""),"",ExtractDate-I425)</f>
        <v/>
      </c>
      <c r="K425" s="20">
        <f>IF(B425="","",IF(J425="","Unknown",IF(J425&gt;DormantDays,"Yes","No")))</f>
        <v/>
      </c>
      <c r="L425" s="17" t="n"/>
      <c r="M425" s="17" t="n"/>
      <c r="N425" s="20">
        <f>IF(OR(M425="",C425=""),"",IF(TRIM(LOWER(M425))=TRIM(LOWER(C425)),"SELF-REVIEW",""))</f>
        <v/>
      </c>
      <c r="O425" s="17" t="n"/>
      <c r="P425" s="17" t="n"/>
      <c r="Q425" s="20">
        <f>IF(O425&lt;&gt;"Keep","",IF(OR(D425="Privileged",D425="Emergency",K425="Yes",L425&lt;&gt;""),IF(P425="","MISSING","ok"),""))</f>
        <v/>
      </c>
      <c r="R425" s="18" t="n"/>
      <c r="S425" s="17" t="n"/>
    </row>
    <row r="426">
      <c r="A426" s="17" t="n"/>
      <c r="B426" s="17" t="n"/>
      <c r="C426" s="17" t="n"/>
      <c r="D426" s="17" t="n"/>
      <c r="E426" s="17" t="n"/>
      <c r="F426" s="17" t="n"/>
      <c r="G426" s="17" t="n"/>
      <c r="H426" s="17" t="n"/>
      <c r="I426" s="18" t="n"/>
      <c r="J426" s="20">
        <f>IF(OR(I426="",ExtractDate=""),"",ExtractDate-I426)</f>
        <v/>
      </c>
      <c r="K426" s="20">
        <f>IF(B426="","",IF(J426="","Unknown",IF(J426&gt;DormantDays,"Yes","No")))</f>
        <v/>
      </c>
      <c r="L426" s="17" t="n"/>
      <c r="M426" s="17" t="n"/>
      <c r="N426" s="20">
        <f>IF(OR(M426="",C426=""),"",IF(TRIM(LOWER(M426))=TRIM(LOWER(C426)),"SELF-REVIEW",""))</f>
        <v/>
      </c>
      <c r="O426" s="17" t="n"/>
      <c r="P426" s="17" t="n"/>
      <c r="Q426" s="20">
        <f>IF(O426&lt;&gt;"Keep","",IF(OR(D426="Privileged",D426="Emergency",K426="Yes",L426&lt;&gt;""),IF(P426="","MISSING","ok"),""))</f>
        <v/>
      </c>
      <c r="R426" s="18" t="n"/>
      <c r="S426" s="17" t="n"/>
    </row>
    <row r="427">
      <c r="A427" s="17" t="n"/>
      <c r="B427" s="17" t="n"/>
      <c r="C427" s="17" t="n"/>
      <c r="D427" s="17" t="n"/>
      <c r="E427" s="17" t="n"/>
      <c r="F427" s="17" t="n"/>
      <c r="G427" s="17" t="n"/>
      <c r="H427" s="17" t="n"/>
      <c r="I427" s="18" t="n"/>
      <c r="J427" s="20">
        <f>IF(OR(I427="",ExtractDate=""),"",ExtractDate-I427)</f>
        <v/>
      </c>
      <c r="K427" s="20">
        <f>IF(B427="","",IF(J427="","Unknown",IF(J427&gt;DormantDays,"Yes","No")))</f>
        <v/>
      </c>
      <c r="L427" s="17" t="n"/>
      <c r="M427" s="17" t="n"/>
      <c r="N427" s="20">
        <f>IF(OR(M427="",C427=""),"",IF(TRIM(LOWER(M427))=TRIM(LOWER(C427)),"SELF-REVIEW",""))</f>
        <v/>
      </c>
      <c r="O427" s="17" t="n"/>
      <c r="P427" s="17" t="n"/>
      <c r="Q427" s="20">
        <f>IF(O427&lt;&gt;"Keep","",IF(OR(D427="Privileged",D427="Emergency",K427="Yes",L427&lt;&gt;""),IF(P427="","MISSING","ok"),""))</f>
        <v/>
      </c>
      <c r="R427" s="18" t="n"/>
      <c r="S427" s="17" t="n"/>
    </row>
    <row r="428">
      <c r="A428" s="17" t="n"/>
      <c r="B428" s="17" t="n"/>
      <c r="C428" s="17" t="n"/>
      <c r="D428" s="17" t="n"/>
      <c r="E428" s="17" t="n"/>
      <c r="F428" s="17" t="n"/>
      <c r="G428" s="17" t="n"/>
      <c r="H428" s="17" t="n"/>
      <c r="I428" s="18" t="n"/>
      <c r="J428" s="20">
        <f>IF(OR(I428="",ExtractDate=""),"",ExtractDate-I428)</f>
        <v/>
      </c>
      <c r="K428" s="20">
        <f>IF(B428="","",IF(J428="","Unknown",IF(J428&gt;DormantDays,"Yes","No")))</f>
        <v/>
      </c>
      <c r="L428" s="17" t="n"/>
      <c r="M428" s="17" t="n"/>
      <c r="N428" s="20">
        <f>IF(OR(M428="",C428=""),"",IF(TRIM(LOWER(M428))=TRIM(LOWER(C428)),"SELF-REVIEW",""))</f>
        <v/>
      </c>
      <c r="O428" s="17" t="n"/>
      <c r="P428" s="17" t="n"/>
      <c r="Q428" s="20">
        <f>IF(O428&lt;&gt;"Keep","",IF(OR(D428="Privileged",D428="Emergency",K428="Yes",L428&lt;&gt;""),IF(P428="","MISSING","ok"),""))</f>
        <v/>
      </c>
      <c r="R428" s="18" t="n"/>
      <c r="S428" s="17" t="n"/>
    </row>
    <row r="429">
      <c r="A429" s="17" t="n"/>
      <c r="B429" s="17" t="n"/>
      <c r="C429" s="17" t="n"/>
      <c r="D429" s="17" t="n"/>
      <c r="E429" s="17" t="n"/>
      <c r="F429" s="17" t="n"/>
      <c r="G429" s="17" t="n"/>
      <c r="H429" s="17" t="n"/>
      <c r="I429" s="18" t="n"/>
      <c r="J429" s="20">
        <f>IF(OR(I429="",ExtractDate=""),"",ExtractDate-I429)</f>
        <v/>
      </c>
      <c r="K429" s="20">
        <f>IF(B429="","",IF(J429="","Unknown",IF(J429&gt;DormantDays,"Yes","No")))</f>
        <v/>
      </c>
      <c r="L429" s="17" t="n"/>
      <c r="M429" s="17" t="n"/>
      <c r="N429" s="20">
        <f>IF(OR(M429="",C429=""),"",IF(TRIM(LOWER(M429))=TRIM(LOWER(C429)),"SELF-REVIEW",""))</f>
        <v/>
      </c>
      <c r="O429" s="17" t="n"/>
      <c r="P429" s="17" t="n"/>
      <c r="Q429" s="20">
        <f>IF(O429&lt;&gt;"Keep","",IF(OR(D429="Privileged",D429="Emergency",K429="Yes",L429&lt;&gt;""),IF(P429="","MISSING","ok"),""))</f>
        <v/>
      </c>
      <c r="R429" s="18" t="n"/>
      <c r="S429" s="17" t="n"/>
    </row>
    <row r="430">
      <c r="A430" s="17" t="n"/>
      <c r="B430" s="17" t="n"/>
      <c r="C430" s="17" t="n"/>
      <c r="D430" s="17" t="n"/>
      <c r="E430" s="17" t="n"/>
      <c r="F430" s="17" t="n"/>
      <c r="G430" s="17" t="n"/>
      <c r="H430" s="17" t="n"/>
      <c r="I430" s="18" t="n"/>
      <c r="J430" s="20">
        <f>IF(OR(I430="",ExtractDate=""),"",ExtractDate-I430)</f>
        <v/>
      </c>
      <c r="K430" s="20">
        <f>IF(B430="","",IF(J430="","Unknown",IF(J430&gt;DormantDays,"Yes","No")))</f>
        <v/>
      </c>
      <c r="L430" s="17" t="n"/>
      <c r="M430" s="17" t="n"/>
      <c r="N430" s="20">
        <f>IF(OR(M430="",C430=""),"",IF(TRIM(LOWER(M430))=TRIM(LOWER(C430)),"SELF-REVIEW",""))</f>
        <v/>
      </c>
      <c r="O430" s="17" t="n"/>
      <c r="P430" s="17" t="n"/>
      <c r="Q430" s="20">
        <f>IF(O430&lt;&gt;"Keep","",IF(OR(D430="Privileged",D430="Emergency",K430="Yes",L430&lt;&gt;""),IF(P430="","MISSING","ok"),""))</f>
        <v/>
      </c>
      <c r="R430" s="18" t="n"/>
      <c r="S430" s="17" t="n"/>
    </row>
    <row r="431">
      <c r="A431" s="17" t="n"/>
      <c r="B431" s="17" t="n"/>
      <c r="C431" s="17" t="n"/>
      <c r="D431" s="17" t="n"/>
      <c r="E431" s="17" t="n"/>
      <c r="F431" s="17" t="n"/>
      <c r="G431" s="17" t="n"/>
      <c r="H431" s="17" t="n"/>
      <c r="I431" s="18" t="n"/>
      <c r="J431" s="20">
        <f>IF(OR(I431="",ExtractDate=""),"",ExtractDate-I431)</f>
        <v/>
      </c>
      <c r="K431" s="20">
        <f>IF(B431="","",IF(J431="","Unknown",IF(J431&gt;DormantDays,"Yes","No")))</f>
        <v/>
      </c>
      <c r="L431" s="17" t="n"/>
      <c r="M431" s="17" t="n"/>
      <c r="N431" s="20">
        <f>IF(OR(M431="",C431=""),"",IF(TRIM(LOWER(M431))=TRIM(LOWER(C431)),"SELF-REVIEW",""))</f>
        <v/>
      </c>
      <c r="O431" s="17" t="n"/>
      <c r="P431" s="17" t="n"/>
      <c r="Q431" s="20">
        <f>IF(O431&lt;&gt;"Keep","",IF(OR(D431="Privileged",D431="Emergency",K431="Yes",L431&lt;&gt;""),IF(P431="","MISSING","ok"),""))</f>
        <v/>
      </c>
      <c r="R431" s="18" t="n"/>
      <c r="S431" s="17" t="n"/>
    </row>
    <row r="432">
      <c r="A432" s="17" t="n"/>
      <c r="B432" s="17" t="n"/>
      <c r="C432" s="17" t="n"/>
      <c r="D432" s="17" t="n"/>
      <c r="E432" s="17" t="n"/>
      <c r="F432" s="17" t="n"/>
      <c r="G432" s="17" t="n"/>
      <c r="H432" s="17" t="n"/>
      <c r="I432" s="18" t="n"/>
      <c r="J432" s="20">
        <f>IF(OR(I432="",ExtractDate=""),"",ExtractDate-I432)</f>
        <v/>
      </c>
      <c r="K432" s="20">
        <f>IF(B432="","",IF(J432="","Unknown",IF(J432&gt;DormantDays,"Yes","No")))</f>
        <v/>
      </c>
      <c r="L432" s="17" t="n"/>
      <c r="M432" s="17" t="n"/>
      <c r="N432" s="20">
        <f>IF(OR(M432="",C432=""),"",IF(TRIM(LOWER(M432))=TRIM(LOWER(C432)),"SELF-REVIEW",""))</f>
        <v/>
      </c>
      <c r="O432" s="17" t="n"/>
      <c r="P432" s="17" t="n"/>
      <c r="Q432" s="20">
        <f>IF(O432&lt;&gt;"Keep","",IF(OR(D432="Privileged",D432="Emergency",K432="Yes",L432&lt;&gt;""),IF(P432="","MISSING","ok"),""))</f>
        <v/>
      </c>
      <c r="R432" s="18" t="n"/>
      <c r="S432" s="17" t="n"/>
    </row>
    <row r="433">
      <c r="A433" s="17" t="n"/>
      <c r="B433" s="17" t="n"/>
      <c r="C433" s="17" t="n"/>
      <c r="D433" s="17" t="n"/>
      <c r="E433" s="17" t="n"/>
      <c r="F433" s="17" t="n"/>
      <c r="G433" s="17" t="n"/>
      <c r="H433" s="17" t="n"/>
      <c r="I433" s="18" t="n"/>
      <c r="J433" s="20">
        <f>IF(OR(I433="",ExtractDate=""),"",ExtractDate-I433)</f>
        <v/>
      </c>
      <c r="K433" s="20">
        <f>IF(B433="","",IF(J433="","Unknown",IF(J433&gt;DormantDays,"Yes","No")))</f>
        <v/>
      </c>
      <c r="L433" s="17" t="n"/>
      <c r="M433" s="17" t="n"/>
      <c r="N433" s="20">
        <f>IF(OR(M433="",C433=""),"",IF(TRIM(LOWER(M433))=TRIM(LOWER(C433)),"SELF-REVIEW",""))</f>
        <v/>
      </c>
      <c r="O433" s="17" t="n"/>
      <c r="P433" s="17" t="n"/>
      <c r="Q433" s="20">
        <f>IF(O433&lt;&gt;"Keep","",IF(OR(D433="Privileged",D433="Emergency",K433="Yes",L433&lt;&gt;""),IF(P433="","MISSING","ok"),""))</f>
        <v/>
      </c>
      <c r="R433" s="18" t="n"/>
      <c r="S433" s="17" t="n"/>
    </row>
    <row r="434">
      <c r="A434" s="17" t="n"/>
      <c r="B434" s="17" t="n"/>
      <c r="C434" s="17" t="n"/>
      <c r="D434" s="17" t="n"/>
      <c r="E434" s="17" t="n"/>
      <c r="F434" s="17" t="n"/>
      <c r="G434" s="17" t="n"/>
      <c r="H434" s="17" t="n"/>
      <c r="I434" s="18" t="n"/>
      <c r="J434" s="20">
        <f>IF(OR(I434="",ExtractDate=""),"",ExtractDate-I434)</f>
        <v/>
      </c>
      <c r="K434" s="20">
        <f>IF(B434="","",IF(J434="","Unknown",IF(J434&gt;DormantDays,"Yes","No")))</f>
        <v/>
      </c>
      <c r="L434" s="17" t="n"/>
      <c r="M434" s="17" t="n"/>
      <c r="N434" s="20">
        <f>IF(OR(M434="",C434=""),"",IF(TRIM(LOWER(M434))=TRIM(LOWER(C434)),"SELF-REVIEW",""))</f>
        <v/>
      </c>
      <c r="O434" s="17" t="n"/>
      <c r="P434" s="17" t="n"/>
      <c r="Q434" s="20">
        <f>IF(O434&lt;&gt;"Keep","",IF(OR(D434="Privileged",D434="Emergency",K434="Yes",L434&lt;&gt;""),IF(P434="","MISSING","ok"),""))</f>
        <v/>
      </c>
      <c r="R434" s="18" t="n"/>
      <c r="S434" s="17" t="n"/>
    </row>
    <row r="435">
      <c r="A435" s="17" t="n"/>
      <c r="B435" s="17" t="n"/>
      <c r="C435" s="17" t="n"/>
      <c r="D435" s="17" t="n"/>
      <c r="E435" s="17" t="n"/>
      <c r="F435" s="17" t="n"/>
      <c r="G435" s="17" t="n"/>
      <c r="H435" s="17" t="n"/>
      <c r="I435" s="18" t="n"/>
      <c r="J435" s="20">
        <f>IF(OR(I435="",ExtractDate=""),"",ExtractDate-I435)</f>
        <v/>
      </c>
      <c r="K435" s="20">
        <f>IF(B435="","",IF(J435="","Unknown",IF(J435&gt;DormantDays,"Yes","No")))</f>
        <v/>
      </c>
      <c r="L435" s="17" t="n"/>
      <c r="M435" s="17" t="n"/>
      <c r="N435" s="20">
        <f>IF(OR(M435="",C435=""),"",IF(TRIM(LOWER(M435))=TRIM(LOWER(C435)),"SELF-REVIEW",""))</f>
        <v/>
      </c>
      <c r="O435" s="17" t="n"/>
      <c r="P435" s="17" t="n"/>
      <c r="Q435" s="20">
        <f>IF(O435&lt;&gt;"Keep","",IF(OR(D435="Privileged",D435="Emergency",K435="Yes",L435&lt;&gt;""),IF(P435="","MISSING","ok"),""))</f>
        <v/>
      </c>
      <c r="R435" s="18" t="n"/>
      <c r="S435" s="17" t="n"/>
    </row>
    <row r="436">
      <c r="A436" s="17" t="n"/>
      <c r="B436" s="17" t="n"/>
      <c r="C436" s="17" t="n"/>
      <c r="D436" s="17" t="n"/>
      <c r="E436" s="17" t="n"/>
      <c r="F436" s="17" t="n"/>
      <c r="G436" s="17" t="n"/>
      <c r="H436" s="17" t="n"/>
      <c r="I436" s="18" t="n"/>
      <c r="J436" s="20">
        <f>IF(OR(I436="",ExtractDate=""),"",ExtractDate-I436)</f>
        <v/>
      </c>
      <c r="K436" s="20">
        <f>IF(B436="","",IF(J436="","Unknown",IF(J436&gt;DormantDays,"Yes","No")))</f>
        <v/>
      </c>
      <c r="L436" s="17" t="n"/>
      <c r="M436" s="17" t="n"/>
      <c r="N436" s="20">
        <f>IF(OR(M436="",C436=""),"",IF(TRIM(LOWER(M436))=TRIM(LOWER(C436)),"SELF-REVIEW",""))</f>
        <v/>
      </c>
      <c r="O436" s="17" t="n"/>
      <c r="P436" s="17" t="n"/>
      <c r="Q436" s="20">
        <f>IF(O436&lt;&gt;"Keep","",IF(OR(D436="Privileged",D436="Emergency",K436="Yes",L436&lt;&gt;""),IF(P436="","MISSING","ok"),""))</f>
        <v/>
      </c>
      <c r="R436" s="18" t="n"/>
      <c r="S436" s="17" t="n"/>
    </row>
    <row r="437">
      <c r="A437" s="17" t="n"/>
      <c r="B437" s="17" t="n"/>
      <c r="C437" s="17" t="n"/>
      <c r="D437" s="17" t="n"/>
      <c r="E437" s="17" t="n"/>
      <c r="F437" s="17" t="n"/>
      <c r="G437" s="17" t="n"/>
      <c r="H437" s="17" t="n"/>
      <c r="I437" s="18" t="n"/>
      <c r="J437" s="20">
        <f>IF(OR(I437="",ExtractDate=""),"",ExtractDate-I437)</f>
        <v/>
      </c>
      <c r="K437" s="20">
        <f>IF(B437="","",IF(J437="","Unknown",IF(J437&gt;DormantDays,"Yes","No")))</f>
        <v/>
      </c>
      <c r="L437" s="17" t="n"/>
      <c r="M437" s="17" t="n"/>
      <c r="N437" s="20">
        <f>IF(OR(M437="",C437=""),"",IF(TRIM(LOWER(M437))=TRIM(LOWER(C437)),"SELF-REVIEW",""))</f>
        <v/>
      </c>
      <c r="O437" s="17" t="n"/>
      <c r="P437" s="17" t="n"/>
      <c r="Q437" s="20">
        <f>IF(O437&lt;&gt;"Keep","",IF(OR(D437="Privileged",D437="Emergency",K437="Yes",L437&lt;&gt;""),IF(P437="","MISSING","ok"),""))</f>
        <v/>
      </c>
      <c r="R437" s="18" t="n"/>
      <c r="S437" s="17" t="n"/>
    </row>
    <row r="438">
      <c r="A438" s="17" t="n"/>
      <c r="B438" s="17" t="n"/>
      <c r="C438" s="17" t="n"/>
      <c r="D438" s="17" t="n"/>
      <c r="E438" s="17" t="n"/>
      <c r="F438" s="17" t="n"/>
      <c r="G438" s="17" t="n"/>
      <c r="H438" s="17" t="n"/>
      <c r="I438" s="18" t="n"/>
      <c r="J438" s="20">
        <f>IF(OR(I438="",ExtractDate=""),"",ExtractDate-I438)</f>
        <v/>
      </c>
      <c r="K438" s="20">
        <f>IF(B438="","",IF(J438="","Unknown",IF(J438&gt;DormantDays,"Yes","No")))</f>
        <v/>
      </c>
      <c r="L438" s="17" t="n"/>
      <c r="M438" s="17" t="n"/>
      <c r="N438" s="20">
        <f>IF(OR(M438="",C438=""),"",IF(TRIM(LOWER(M438))=TRIM(LOWER(C438)),"SELF-REVIEW",""))</f>
        <v/>
      </c>
      <c r="O438" s="17" t="n"/>
      <c r="P438" s="17" t="n"/>
      <c r="Q438" s="20">
        <f>IF(O438&lt;&gt;"Keep","",IF(OR(D438="Privileged",D438="Emergency",K438="Yes",L438&lt;&gt;""),IF(P438="","MISSING","ok"),""))</f>
        <v/>
      </c>
      <c r="R438" s="18" t="n"/>
      <c r="S438" s="17" t="n"/>
    </row>
    <row r="439">
      <c r="A439" s="17" t="n"/>
      <c r="B439" s="17" t="n"/>
      <c r="C439" s="17" t="n"/>
      <c r="D439" s="17" t="n"/>
      <c r="E439" s="17" t="n"/>
      <c r="F439" s="17" t="n"/>
      <c r="G439" s="17" t="n"/>
      <c r="H439" s="17" t="n"/>
      <c r="I439" s="18" t="n"/>
      <c r="J439" s="20">
        <f>IF(OR(I439="",ExtractDate=""),"",ExtractDate-I439)</f>
        <v/>
      </c>
      <c r="K439" s="20">
        <f>IF(B439="","",IF(J439="","Unknown",IF(J439&gt;DormantDays,"Yes","No")))</f>
        <v/>
      </c>
      <c r="L439" s="17" t="n"/>
      <c r="M439" s="17" t="n"/>
      <c r="N439" s="20">
        <f>IF(OR(M439="",C439=""),"",IF(TRIM(LOWER(M439))=TRIM(LOWER(C439)),"SELF-REVIEW",""))</f>
        <v/>
      </c>
      <c r="O439" s="17" t="n"/>
      <c r="P439" s="17" t="n"/>
      <c r="Q439" s="20">
        <f>IF(O439&lt;&gt;"Keep","",IF(OR(D439="Privileged",D439="Emergency",K439="Yes",L439&lt;&gt;""),IF(P439="","MISSING","ok"),""))</f>
        <v/>
      </c>
      <c r="R439" s="18" t="n"/>
      <c r="S439" s="17" t="n"/>
    </row>
    <row r="440">
      <c r="A440" s="17" t="n"/>
      <c r="B440" s="17" t="n"/>
      <c r="C440" s="17" t="n"/>
      <c r="D440" s="17" t="n"/>
      <c r="E440" s="17" t="n"/>
      <c r="F440" s="17" t="n"/>
      <c r="G440" s="17" t="n"/>
      <c r="H440" s="17" t="n"/>
      <c r="I440" s="18" t="n"/>
      <c r="J440" s="20">
        <f>IF(OR(I440="",ExtractDate=""),"",ExtractDate-I440)</f>
        <v/>
      </c>
      <c r="K440" s="20">
        <f>IF(B440="","",IF(J440="","Unknown",IF(J440&gt;DormantDays,"Yes","No")))</f>
        <v/>
      </c>
      <c r="L440" s="17" t="n"/>
      <c r="M440" s="17" t="n"/>
      <c r="N440" s="20">
        <f>IF(OR(M440="",C440=""),"",IF(TRIM(LOWER(M440))=TRIM(LOWER(C440)),"SELF-REVIEW",""))</f>
        <v/>
      </c>
      <c r="O440" s="17" t="n"/>
      <c r="P440" s="17" t="n"/>
      <c r="Q440" s="20">
        <f>IF(O440&lt;&gt;"Keep","",IF(OR(D440="Privileged",D440="Emergency",K440="Yes",L440&lt;&gt;""),IF(P440="","MISSING","ok"),""))</f>
        <v/>
      </c>
      <c r="R440" s="18" t="n"/>
      <c r="S440" s="17" t="n"/>
    </row>
    <row r="441">
      <c r="A441" s="17" t="n"/>
      <c r="B441" s="17" t="n"/>
      <c r="C441" s="17" t="n"/>
      <c r="D441" s="17" t="n"/>
      <c r="E441" s="17" t="n"/>
      <c r="F441" s="17" t="n"/>
      <c r="G441" s="17" t="n"/>
      <c r="H441" s="17" t="n"/>
      <c r="I441" s="18" t="n"/>
      <c r="J441" s="20">
        <f>IF(OR(I441="",ExtractDate=""),"",ExtractDate-I441)</f>
        <v/>
      </c>
      <c r="K441" s="20">
        <f>IF(B441="","",IF(J441="","Unknown",IF(J441&gt;DormantDays,"Yes","No")))</f>
        <v/>
      </c>
      <c r="L441" s="17" t="n"/>
      <c r="M441" s="17" t="n"/>
      <c r="N441" s="20">
        <f>IF(OR(M441="",C441=""),"",IF(TRIM(LOWER(M441))=TRIM(LOWER(C441)),"SELF-REVIEW",""))</f>
        <v/>
      </c>
      <c r="O441" s="17" t="n"/>
      <c r="P441" s="17" t="n"/>
      <c r="Q441" s="20">
        <f>IF(O441&lt;&gt;"Keep","",IF(OR(D441="Privileged",D441="Emergency",K441="Yes",L441&lt;&gt;""),IF(P441="","MISSING","ok"),""))</f>
        <v/>
      </c>
      <c r="R441" s="18" t="n"/>
      <c r="S441" s="17" t="n"/>
    </row>
    <row r="442">
      <c r="A442" s="17" t="n"/>
      <c r="B442" s="17" t="n"/>
      <c r="C442" s="17" t="n"/>
      <c r="D442" s="17" t="n"/>
      <c r="E442" s="17" t="n"/>
      <c r="F442" s="17" t="n"/>
      <c r="G442" s="17" t="n"/>
      <c r="H442" s="17" t="n"/>
      <c r="I442" s="18" t="n"/>
      <c r="J442" s="20">
        <f>IF(OR(I442="",ExtractDate=""),"",ExtractDate-I442)</f>
        <v/>
      </c>
      <c r="K442" s="20">
        <f>IF(B442="","",IF(J442="","Unknown",IF(J442&gt;DormantDays,"Yes","No")))</f>
        <v/>
      </c>
      <c r="L442" s="17" t="n"/>
      <c r="M442" s="17" t="n"/>
      <c r="N442" s="20">
        <f>IF(OR(M442="",C442=""),"",IF(TRIM(LOWER(M442))=TRIM(LOWER(C442)),"SELF-REVIEW",""))</f>
        <v/>
      </c>
      <c r="O442" s="17" t="n"/>
      <c r="P442" s="17" t="n"/>
      <c r="Q442" s="20">
        <f>IF(O442&lt;&gt;"Keep","",IF(OR(D442="Privileged",D442="Emergency",K442="Yes",L442&lt;&gt;""),IF(P442="","MISSING","ok"),""))</f>
        <v/>
      </c>
      <c r="R442" s="18" t="n"/>
      <c r="S442" s="17" t="n"/>
    </row>
    <row r="443">
      <c r="A443" s="17" t="n"/>
      <c r="B443" s="17" t="n"/>
      <c r="C443" s="17" t="n"/>
      <c r="D443" s="17" t="n"/>
      <c r="E443" s="17" t="n"/>
      <c r="F443" s="17" t="n"/>
      <c r="G443" s="17" t="n"/>
      <c r="H443" s="17" t="n"/>
      <c r="I443" s="18" t="n"/>
      <c r="J443" s="20">
        <f>IF(OR(I443="",ExtractDate=""),"",ExtractDate-I443)</f>
        <v/>
      </c>
      <c r="K443" s="20">
        <f>IF(B443="","",IF(J443="","Unknown",IF(J443&gt;DormantDays,"Yes","No")))</f>
        <v/>
      </c>
      <c r="L443" s="17" t="n"/>
      <c r="M443" s="17" t="n"/>
      <c r="N443" s="20">
        <f>IF(OR(M443="",C443=""),"",IF(TRIM(LOWER(M443))=TRIM(LOWER(C443)),"SELF-REVIEW",""))</f>
        <v/>
      </c>
      <c r="O443" s="17" t="n"/>
      <c r="P443" s="17" t="n"/>
      <c r="Q443" s="20">
        <f>IF(O443&lt;&gt;"Keep","",IF(OR(D443="Privileged",D443="Emergency",K443="Yes",L443&lt;&gt;""),IF(P443="","MISSING","ok"),""))</f>
        <v/>
      </c>
      <c r="R443" s="18" t="n"/>
      <c r="S443" s="17" t="n"/>
    </row>
    <row r="444">
      <c r="A444" s="17" t="n"/>
      <c r="B444" s="17" t="n"/>
      <c r="C444" s="17" t="n"/>
      <c r="D444" s="17" t="n"/>
      <c r="E444" s="17" t="n"/>
      <c r="F444" s="17" t="n"/>
      <c r="G444" s="17" t="n"/>
      <c r="H444" s="17" t="n"/>
      <c r="I444" s="18" t="n"/>
      <c r="J444" s="20">
        <f>IF(OR(I444="",ExtractDate=""),"",ExtractDate-I444)</f>
        <v/>
      </c>
      <c r="K444" s="20">
        <f>IF(B444="","",IF(J444="","Unknown",IF(J444&gt;DormantDays,"Yes","No")))</f>
        <v/>
      </c>
      <c r="L444" s="17" t="n"/>
      <c r="M444" s="17" t="n"/>
      <c r="N444" s="20">
        <f>IF(OR(M444="",C444=""),"",IF(TRIM(LOWER(M444))=TRIM(LOWER(C444)),"SELF-REVIEW",""))</f>
        <v/>
      </c>
      <c r="O444" s="17" t="n"/>
      <c r="P444" s="17" t="n"/>
      <c r="Q444" s="20">
        <f>IF(O444&lt;&gt;"Keep","",IF(OR(D444="Privileged",D444="Emergency",K444="Yes",L444&lt;&gt;""),IF(P444="","MISSING","ok"),""))</f>
        <v/>
      </c>
      <c r="R444" s="18" t="n"/>
      <c r="S444" s="17" t="n"/>
    </row>
    <row r="445">
      <c r="A445" s="17" t="n"/>
      <c r="B445" s="17" t="n"/>
      <c r="C445" s="17" t="n"/>
      <c r="D445" s="17" t="n"/>
      <c r="E445" s="17" t="n"/>
      <c r="F445" s="17" t="n"/>
      <c r="G445" s="17" t="n"/>
      <c r="H445" s="17" t="n"/>
      <c r="I445" s="18" t="n"/>
      <c r="J445" s="20">
        <f>IF(OR(I445="",ExtractDate=""),"",ExtractDate-I445)</f>
        <v/>
      </c>
      <c r="K445" s="20">
        <f>IF(B445="","",IF(J445="","Unknown",IF(J445&gt;DormantDays,"Yes","No")))</f>
        <v/>
      </c>
      <c r="L445" s="17" t="n"/>
      <c r="M445" s="17" t="n"/>
      <c r="N445" s="20">
        <f>IF(OR(M445="",C445=""),"",IF(TRIM(LOWER(M445))=TRIM(LOWER(C445)),"SELF-REVIEW",""))</f>
        <v/>
      </c>
      <c r="O445" s="17" t="n"/>
      <c r="P445" s="17" t="n"/>
      <c r="Q445" s="20">
        <f>IF(O445&lt;&gt;"Keep","",IF(OR(D445="Privileged",D445="Emergency",K445="Yes",L445&lt;&gt;""),IF(P445="","MISSING","ok"),""))</f>
        <v/>
      </c>
      <c r="R445" s="18" t="n"/>
      <c r="S445" s="17" t="n"/>
    </row>
    <row r="446">
      <c r="A446" s="17" t="n"/>
      <c r="B446" s="17" t="n"/>
      <c r="C446" s="17" t="n"/>
      <c r="D446" s="17" t="n"/>
      <c r="E446" s="17" t="n"/>
      <c r="F446" s="17" t="n"/>
      <c r="G446" s="17" t="n"/>
      <c r="H446" s="17" t="n"/>
      <c r="I446" s="18" t="n"/>
      <c r="J446" s="20">
        <f>IF(OR(I446="",ExtractDate=""),"",ExtractDate-I446)</f>
        <v/>
      </c>
      <c r="K446" s="20">
        <f>IF(B446="","",IF(J446="","Unknown",IF(J446&gt;DormantDays,"Yes","No")))</f>
        <v/>
      </c>
      <c r="L446" s="17" t="n"/>
      <c r="M446" s="17" t="n"/>
      <c r="N446" s="20">
        <f>IF(OR(M446="",C446=""),"",IF(TRIM(LOWER(M446))=TRIM(LOWER(C446)),"SELF-REVIEW",""))</f>
        <v/>
      </c>
      <c r="O446" s="17" t="n"/>
      <c r="P446" s="17" t="n"/>
      <c r="Q446" s="20">
        <f>IF(O446&lt;&gt;"Keep","",IF(OR(D446="Privileged",D446="Emergency",K446="Yes",L446&lt;&gt;""),IF(P446="","MISSING","ok"),""))</f>
        <v/>
      </c>
      <c r="R446" s="18" t="n"/>
      <c r="S446" s="17" t="n"/>
    </row>
    <row r="447">
      <c r="A447" s="17" t="n"/>
      <c r="B447" s="17" t="n"/>
      <c r="C447" s="17" t="n"/>
      <c r="D447" s="17" t="n"/>
      <c r="E447" s="17" t="n"/>
      <c r="F447" s="17" t="n"/>
      <c r="G447" s="17" t="n"/>
      <c r="H447" s="17" t="n"/>
      <c r="I447" s="18" t="n"/>
      <c r="J447" s="20">
        <f>IF(OR(I447="",ExtractDate=""),"",ExtractDate-I447)</f>
        <v/>
      </c>
      <c r="K447" s="20">
        <f>IF(B447="","",IF(J447="","Unknown",IF(J447&gt;DormantDays,"Yes","No")))</f>
        <v/>
      </c>
      <c r="L447" s="17" t="n"/>
      <c r="M447" s="17" t="n"/>
      <c r="N447" s="20">
        <f>IF(OR(M447="",C447=""),"",IF(TRIM(LOWER(M447))=TRIM(LOWER(C447)),"SELF-REVIEW",""))</f>
        <v/>
      </c>
      <c r="O447" s="17" t="n"/>
      <c r="P447" s="17" t="n"/>
      <c r="Q447" s="20">
        <f>IF(O447&lt;&gt;"Keep","",IF(OR(D447="Privileged",D447="Emergency",K447="Yes",L447&lt;&gt;""),IF(P447="","MISSING","ok"),""))</f>
        <v/>
      </c>
      <c r="R447" s="18" t="n"/>
      <c r="S447" s="17" t="n"/>
    </row>
    <row r="448">
      <c r="A448" s="17" t="n"/>
      <c r="B448" s="17" t="n"/>
      <c r="C448" s="17" t="n"/>
      <c r="D448" s="17" t="n"/>
      <c r="E448" s="17" t="n"/>
      <c r="F448" s="17" t="n"/>
      <c r="G448" s="17" t="n"/>
      <c r="H448" s="17" t="n"/>
      <c r="I448" s="18" t="n"/>
      <c r="J448" s="20">
        <f>IF(OR(I448="",ExtractDate=""),"",ExtractDate-I448)</f>
        <v/>
      </c>
      <c r="K448" s="20">
        <f>IF(B448="","",IF(J448="","Unknown",IF(J448&gt;DormantDays,"Yes","No")))</f>
        <v/>
      </c>
      <c r="L448" s="17" t="n"/>
      <c r="M448" s="17" t="n"/>
      <c r="N448" s="20">
        <f>IF(OR(M448="",C448=""),"",IF(TRIM(LOWER(M448))=TRIM(LOWER(C448)),"SELF-REVIEW",""))</f>
        <v/>
      </c>
      <c r="O448" s="17" t="n"/>
      <c r="P448" s="17" t="n"/>
      <c r="Q448" s="20">
        <f>IF(O448&lt;&gt;"Keep","",IF(OR(D448="Privileged",D448="Emergency",K448="Yes",L448&lt;&gt;""),IF(P448="","MISSING","ok"),""))</f>
        <v/>
      </c>
      <c r="R448" s="18" t="n"/>
      <c r="S448" s="17" t="n"/>
    </row>
    <row r="449">
      <c r="A449" s="17" t="n"/>
      <c r="B449" s="17" t="n"/>
      <c r="C449" s="17" t="n"/>
      <c r="D449" s="17" t="n"/>
      <c r="E449" s="17" t="n"/>
      <c r="F449" s="17" t="n"/>
      <c r="G449" s="17" t="n"/>
      <c r="H449" s="17" t="n"/>
      <c r="I449" s="18" t="n"/>
      <c r="J449" s="20">
        <f>IF(OR(I449="",ExtractDate=""),"",ExtractDate-I449)</f>
        <v/>
      </c>
      <c r="K449" s="20">
        <f>IF(B449="","",IF(J449="","Unknown",IF(J449&gt;DormantDays,"Yes","No")))</f>
        <v/>
      </c>
      <c r="L449" s="17" t="n"/>
      <c r="M449" s="17" t="n"/>
      <c r="N449" s="20">
        <f>IF(OR(M449="",C449=""),"",IF(TRIM(LOWER(M449))=TRIM(LOWER(C449)),"SELF-REVIEW",""))</f>
        <v/>
      </c>
      <c r="O449" s="17" t="n"/>
      <c r="P449" s="17" t="n"/>
      <c r="Q449" s="20">
        <f>IF(O449&lt;&gt;"Keep","",IF(OR(D449="Privileged",D449="Emergency",K449="Yes",L449&lt;&gt;""),IF(P449="","MISSING","ok"),""))</f>
        <v/>
      </c>
      <c r="R449" s="18" t="n"/>
      <c r="S449" s="17" t="n"/>
    </row>
    <row r="450">
      <c r="A450" s="17" t="n"/>
      <c r="B450" s="17" t="n"/>
      <c r="C450" s="17" t="n"/>
      <c r="D450" s="17" t="n"/>
      <c r="E450" s="17" t="n"/>
      <c r="F450" s="17" t="n"/>
      <c r="G450" s="17" t="n"/>
      <c r="H450" s="17" t="n"/>
      <c r="I450" s="18" t="n"/>
      <c r="J450" s="20">
        <f>IF(OR(I450="",ExtractDate=""),"",ExtractDate-I450)</f>
        <v/>
      </c>
      <c r="K450" s="20">
        <f>IF(B450="","",IF(J450="","Unknown",IF(J450&gt;DormantDays,"Yes","No")))</f>
        <v/>
      </c>
      <c r="L450" s="17" t="n"/>
      <c r="M450" s="17" t="n"/>
      <c r="N450" s="20">
        <f>IF(OR(M450="",C450=""),"",IF(TRIM(LOWER(M450))=TRIM(LOWER(C450)),"SELF-REVIEW",""))</f>
        <v/>
      </c>
      <c r="O450" s="17" t="n"/>
      <c r="P450" s="17" t="n"/>
      <c r="Q450" s="20">
        <f>IF(O450&lt;&gt;"Keep","",IF(OR(D450="Privileged",D450="Emergency",K450="Yes",L450&lt;&gt;""),IF(P450="","MISSING","ok"),""))</f>
        <v/>
      </c>
      <c r="R450" s="18" t="n"/>
      <c r="S450" s="17" t="n"/>
    </row>
    <row r="451">
      <c r="A451" s="17" t="n"/>
      <c r="B451" s="17" t="n"/>
      <c r="C451" s="17" t="n"/>
      <c r="D451" s="17" t="n"/>
      <c r="E451" s="17" t="n"/>
      <c r="F451" s="17" t="n"/>
      <c r="G451" s="17" t="n"/>
      <c r="H451" s="17" t="n"/>
      <c r="I451" s="18" t="n"/>
      <c r="J451" s="20">
        <f>IF(OR(I451="",ExtractDate=""),"",ExtractDate-I451)</f>
        <v/>
      </c>
      <c r="K451" s="20">
        <f>IF(B451="","",IF(J451="","Unknown",IF(J451&gt;DormantDays,"Yes","No")))</f>
        <v/>
      </c>
      <c r="L451" s="17" t="n"/>
      <c r="M451" s="17" t="n"/>
      <c r="N451" s="20">
        <f>IF(OR(M451="",C451=""),"",IF(TRIM(LOWER(M451))=TRIM(LOWER(C451)),"SELF-REVIEW",""))</f>
        <v/>
      </c>
      <c r="O451" s="17" t="n"/>
      <c r="P451" s="17" t="n"/>
      <c r="Q451" s="20">
        <f>IF(O451&lt;&gt;"Keep","",IF(OR(D451="Privileged",D451="Emergency",K451="Yes",L451&lt;&gt;""),IF(P451="","MISSING","ok"),""))</f>
        <v/>
      </c>
      <c r="R451" s="18" t="n"/>
      <c r="S451" s="17" t="n"/>
    </row>
    <row r="452">
      <c r="A452" s="17" t="n"/>
      <c r="B452" s="17" t="n"/>
      <c r="C452" s="17" t="n"/>
      <c r="D452" s="17" t="n"/>
      <c r="E452" s="17" t="n"/>
      <c r="F452" s="17" t="n"/>
      <c r="G452" s="17" t="n"/>
      <c r="H452" s="17" t="n"/>
      <c r="I452" s="18" t="n"/>
      <c r="J452" s="20">
        <f>IF(OR(I452="",ExtractDate=""),"",ExtractDate-I452)</f>
        <v/>
      </c>
      <c r="K452" s="20">
        <f>IF(B452="","",IF(J452="","Unknown",IF(J452&gt;DormantDays,"Yes","No")))</f>
        <v/>
      </c>
      <c r="L452" s="17" t="n"/>
      <c r="M452" s="17" t="n"/>
      <c r="N452" s="20">
        <f>IF(OR(M452="",C452=""),"",IF(TRIM(LOWER(M452))=TRIM(LOWER(C452)),"SELF-REVIEW",""))</f>
        <v/>
      </c>
      <c r="O452" s="17" t="n"/>
      <c r="P452" s="17" t="n"/>
      <c r="Q452" s="20">
        <f>IF(O452&lt;&gt;"Keep","",IF(OR(D452="Privileged",D452="Emergency",K452="Yes",L452&lt;&gt;""),IF(P452="","MISSING","ok"),""))</f>
        <v/>
      </c>
      <c r="R452" s="18" t="n"/>
      <c r="S452" s="17" t="n"/>
    </row>
    <row r="453">
      <c r="A453" s="17" t="n"/>
      <c r="B453" s="17" t="n"/>
      <c r="C453" s="17" t="n"/>
      <c r="D453" s="17" t="n"/>
      <c r="E453" s="17" t="n"/>
      <c r="F453" s="17" t="n"/>
      <c r="G453" s="17" t="n"/>
      <c r="H453" s="17" t="n"/>
      <c r="I453" s="18" t="n"/>
      <c r="J453" s="20">
        <f>IF(OR(I453="",ExtractDate=""),"",ExtractDate-I453)</f>
        <v/>
      </c>
      <c r="K453" s="20">
        <f>IF(B453="","",IF(J453="","Unknown",IF(J453&gt;DormantDays,"Yes","No")))</f>
        <v/>
      </c>
      <c r="L453" s="17" t="n"/>
      <c r="M453" s="17" t="n"/>
      <c r="N453" s="20">
        <f>IF(OR(M453="",C453=""),"",IF(TRIM(LOWER(M453))=TRIM(LOWER(C453)),"SELF-REVIEW",""))</f>
        <v/>
      </c>
      <c r="O453" s="17" t="n"/>
      <c r="P453" s="17" t="n"/>
      <c r="Q453" s="20">
        <f>IF(O453&lt;&gt;"Keep","",IF(OR(D453="Privileged",D453="Emergency",K453="Yes",L453&lt;&gt;""),IF(P453="","MISSING","ok"),""))</f>
        <v/>
      </c>
      <c r="R453" s="18" t="n"/>
      <c r="S453" s="17" t="n"/>
    </row>
    <row r="454">
      <c r="A454" s="17" t="n"/>
      <c r="B454" s="17" t="n"/>
      <c r="C454" s="17" t="n"/>
      <c r="D454" s="17" t="n"/>
      <c r="E454" s="17" t="n"/>
      <c r="F454" s="17" t="n"/>
      <c r="G454" s="17" t="n"/>
      <c r="H454" s="17" t="n"/>
      <c r="I454" s="18" t="n"/>
      <c r="J454" s="20">
        <f>IF(OR(I454="",ExtractDate=""),"",ExtractDate-I454)</f>
        <v/>
      </c>
      <c r="K454" s="20">
        <f>IF(B454="","",IF(J454="","Unknown",IF(J454&gt;DormantDays,"Yes","No")))</f>
        <v/>
      </c>
      <c r="L454" s="17" t="n"/>
      <c r="M454" s="17" t="n"/>
      <c r="N454" s="20">
        <f>IF(OR(M454="",C454=""),"",IF(TRIM(LOWER(M454))=TRIM(LOWER(C454)),"SELF-REVIEW",""))</f>
        <v/>
      </c>
      <c r="O454" s="17" t="n"/>
      <c r="P454" s="17" t="n"/>
      <c r="Q454" s="20">
        <f>IF(O454&lt;&gt;"Keep","",IF(OR(D454="Privileged",D454="Emergency",K454="Yes",L454&lt;&gt;""),IF(P454="","MISSING","ok"),""))</f>
        <v/>
      </c>
      <c r="R454" s="18" t="n"/>
      <c r="S454" s="17" t="n"/>
    </row>
    <row r="455">
      <c r="A455" s="17" t="n"/>
      <c r="B455" s="17" t="n"/>
      <c r="C455" s="17" t="n"/>
      <c r="D455" s="17" t="n"/>
      <c r="E455" s="17" t="n"/>
      <c r="F455" s="17" t="n"/>
      <c r="G455" s="17" t="n"/>
      <c r="H455" s="17" t="n"/>
      <c r="I455" s="18" t="n"/>
      <c r="J455" s="20">
        <f>IF(OR(I455="",ExtractDate=""),"",ExtractDate-I455)</f>
        <v/>
      </c>
      <c r="K455" s="20">
        <f>IF(B455="","",IF(J455="","Unknown",IF(J455&gt;DormantDays,"Yes","No")))</f>
        <v/>
      </c>
      <c r="L455" s="17" t="n"/>
      <c r="M455" s="17" t="n"/>
      <c r="N455" s="20">
        <f>IF(OR(M455="",C455=""),"",IF(TRIM(LOWER(M455))=TRIM(LOWER(C455)),"SELF-REVIEW",""))</f>
        <v/>
      </c>
      <c r="O455" s="17" t="n"/>
      <c r="P455" s="17" t="n"/>
      <c r="Q455" s="20">
        <f>IF(O455&lt;&gt;"Keep","",IF(OR(D455="Privileged",D455="Emergency",K455="Yes",L455&lt;&gt;""),IF(P455="","MISSING","ok"),""))</f>
        <v/>
      </c>
      <c r="R455" s="18" t="n"/>
      <c r="S455" s="17" t="n"/>
    </row>
    <row r="456">
      <c r="A456" s="17" t="n"/>
      <c r="B456" s="17" t="n"/>
      <c r="C456" s="17" t="n"/>
      <c r="D456" s="17" t="n"/>
      <c r="E456" s="17" t="n"/>
      <c r="F456" s="17" t="n"/>
      <c r="G456" s="17" t="n"/>
      <c r="H456" s="17" t="n"/>
      <c r="I456" s="18" t="n"/>
      <c r="J456" s="20">
        <f>IF(OR(I456="",ExtractDate=""),"",ExtractDate-I456)</f>
        <v/>
      </c>
      <c r="K456" s="20">
        <f>IF(B456="","",IF(J456="","Unknown",IF(J456&gt;DormantDays,"Yes","No")))</f>
        <v/>
      </c>
      <c r="L456" s="17" t="n"/>
      <c r="M456" s="17" t="n"/>
      <c r="N456" s="20">
        <f>IF(OR(M456="",C456=""),"",IF(TRIM(LOWER(M456))=TRIM(LOWER(C456)),"SELF-REVIEW",""))</f>
        <v/>
      </c>
      <c r="O456" s="17" t="n"/>
      <c r="P456" s="17" t="n"/>
      <c r="Q456" s="20">
        <f>IF(O456&lt;&gt;"Keep","",IF(OR(D456="Privileged",D456="Emergency",K456="Yes",L456&lt;&gt;""),IF(P456="","MISSING","ok"),""))</f>
        <v/>
      </c>
      <c r="R456" s="18" t="n"/>
      <c r="S456" s="17" t="n"/>
    </row>
    <row r="457">
      <c r="A457" s="17" t="n"/>
      <c r="B457" s="17" t="n"/>
      <c r="C457" s="17" t="n"/>
      <c r="D457" s="17" t="n"/>
      <c r="E457" s="17" t="n"/>
      <c r="F457" s="17" t="n"/>
      <c r="G457" s="17" t="n"/>
      <c r="H457" s="17" t="n"/>
      <c r="I457" s="18" t="n"/>
      <c r="J457" s="20">
        <f>IF(OR(I457="",ExtractDate=""),"",ExtractDate-I457)</f>
        <v/>
      </c>
      <c r="K457" s="20">
        <f>IF(B457="","",IF(J457="","Unknown",IF(J457&gt;DormantDays,"Yes","No")))</f>
        <v/>
      </c>
      <c r="L457" s="17" t="n"/>
      <c r="M457" s="17" t="n"/>
      <c r="N457" s="20">
        <f>IF(OR(M457="",C457=""),"",IF(TRIM(LOWER(M457))=TRIM(LOWER(C457)),"SELF-REVIEW",""))</f>
        <v/>
      </c>
      <c r="O457" s="17" t="n"/>
      <c r="P457" s="17" t="n"/>
      <c r="Q457" s="20">
        <f>IF(O457&lt;&gt;"Keep","",IF(OR(D457="Privileged",D457="Emergency",K457="Yes",L457&lt;&gt;""),IF(P457="","MISSING","ok"),""))</f>
        <v/>
      </c>
      <c r="R457" s="18" t="n"/>
      <c r="S457" s="17" t="n"/>
    </row>
    <row r="458">
      <c r="A458" s="17" t="n"/>
      <c r="B458" s="17" t="n"/>
      <c r="C458" s="17" t="n"/>
      <c r="D458" s="17" t="n"/>
      <c r="E458" s="17" t="n"/>
      <c r="F458" s="17" t="n"/>
      <c r="G458" s="17" t="n"/>
      <c r="H458" s="17" t="n"/>
      <c r="I458" s="18" t="n"/>
      <c r="J458" s="20">
        <f>IF(OR(I458="",ExtractDate=""),"",ExtractDate-I458)</f>
        <v/>
      </c>
      <c r="K458" s="20">
        <f>IF(B458="","",IF(J458="","Unknown",IF(J458&gt;DormantDays,"Yes","No")))</f>
        <v/>
      </c>
      <c r="L458" s="17" t="n"/>
      <c r="M458" s="17" t="n"/>
      <c r="N458" s="20">
        <f>IF(OR(M458="",C458=""),"",IF(TRIM(LOWER(M458))=TRIM(LOWER(C458)),"SELF-REVIEW",""))</f>
        <v/>
      </c>
      <c r="O458" s="17" t="n"/>
      <c r="P458" s="17" t="n"/>
      <c r="Q458" s="20">
        <f>IF(O458&lt;&gt;"Keep","",IF(OR(D458="Privileged",D458="Emergency",K458="Yes",L458&lt;&gt;""),IF(P458="","MISSING","ok"),""))</f>
        <v/>
      </c>
      <c r="R458" s="18" t="n"/>
      <c r="S458" s="17" t="n"/>
    </row>
    <row r="459">
      <c r="A459" s="17" t="n"/>
      <c r="B459" s="17" t="n"/>
      <c r="C459" s="17" t="n"/>
      <c r="D459" s="17" t="n"/>
      <c r="E459" s="17" t="n"/>
      <c r="F459" s="17" t="n"/>
      <c r="G459" s="17" t="n"/>
      <c r="H459" s="17" t="n"/>
      <c r="I459" s="18" t="n"/>
      <c r="J459" s="20">
        <f>IF(OR(I459="",ExtractDate=""),"",ExtractDate-I459)</f>
        <v/>
      </c>
      <c r="K459" s="20">
        <f>IF(B459="","",IF(J459="","Unknown",IF(J459&gt;DormantDays,"Yes","No")))</f>
        <v/>
      </c>
      <c r="L459" s="17" t="n"/>
      <c r="M459" s="17" t="n"/>
      <c r="N459" s="20">
        <f>IF(OR(M459="",C459=""),"",IF(TRIM(LOWER(M459))=TRIM(LOWER(C459)),"SELF-REVIEW",""))</f>
        <v/>
      </c>
      <c r="O459" s="17" t="n"/>
      <c r="P459" s="17" t="n"/>
      <c r="Q459" s="20">
        <f>IF(O459&lt;&gt;"Keep","",IF(OR(D459="Privileged",D459="Emergency",K459="Yes",L459&lt;&gt;""),IF(P459="","MISSING","ok"),""))</f>
        <v/>
      </c>
      <c r="R459" s="18" t="n"/>
      <c r="S459" s="17" t="n"/>
    </row>
    <row r="460">
      <c r="A460" s="17" t="n"/>
      <c r="B460" s="17" t="n"/>
      <c r="C460" s="17" t="n"/>
      <c r="D460" s="17" t="n"/>
      <c r="E460" s="17" t="n"/>
      <c r="F460" s="17" t="n"/>
      <c r="G460" s="17" t="n"/>
      <c r="H460" s="17" t="n"/>
      <c r="I460" s="18" t="n"/>
      <c r="J460" s="20">
        <f>IF(OR(I460="",ExtractDate=""),"",ExtractDate-I460)</f>
        <v/>
      </c>
      <c r="K460" s="20">
        <f>IF(B460="","",IF(J460="","Unknown",IF(J460&gt;DormantDays,"Yes","No")))</f>
        <v/>
      </c>
      <c r="L460" s="17" t="n"/>
      <c r="M460" s="17" t="n"/>
      <c r="N460" s="20">
        <f>IF(OR(M460="",C460=""),"",IF(TRIM(LOWER(M460))=TRIM(LOWER(C460)),"SELF-REVIEW",""))</f>
        <v/>
      </c>
      <c r="O460" s="17" t="n"/>
      <c r="P460" s="17" t="n"/>
      <c r="Q460" s="20">
        <f>IF(O460&lt;&gt;"Keep","",IF(OR(D460="Privileged",D460="Emergency",K460="Yes",L460&lt;&gt;""),IF(P460="","MISSING","ok"),""))</f>
        <v/>
      </c>
      <c r="R460" s="18" t="n"/>
      <c r="S460" s="17" t="n"/>
    </row>
    <row r="461">
      <c r="A461" s="17" t="n"/>
      <c r="B461" s="17" t="n"/>
      <c r="C461" s="17" t="n"/>
      <c r="D461" s="17" t="n"/>
      <c r="E461" s="17" t="n"/>
      <c r="F461" s="17" t="n"/>
      <c r="G461" s="17" t="n"/>
      <c r="H461" s="17" t="n"/>
      <c r="I461" s="18" t="n"/>
      <c r="J461" s="20">
        <f>IF(OR(I461="",ExtractDate=""),"",ExtractDate-I461)</f>
        <v/>
      </c>
      <c r="K461" s="20">
        <f>IF(B461="","",IF(J461="","Unknown",IF(J461&gt;DormantDays,"Yes","No")))</f>
        <v/>
      </c>
      <c r="L461" s="17" t="n"/>
      <c r="M461" s="17" t="n"/>
      <c r="N461" s="20">
        <f>IF(OR(M461="",C461=""),"",IF(TRIM(LOWER(M461))=TRIM(LOWER(C461)),"SELF-REVIEW",""))</f>
        <v/>
      </c>
      <c r="O461" s="17" t="n"/>
      <c r="P461" s="17" t="n"/>
      <c r="Q461" s="20">
        <f>IF(O461&lt;&gt;"Keep","",IF(OR(D461="Privileged",D461="Emergency",K461="Yes",L461&lt;&gt;""),IF(P461="","MISSING","ok"),""))</f>
        <v/>
      </c>
      <c r="R461" s="18" t="n"/>
      <c r="S461" s="17" t="n"/>
    </row>
    <row r="462">
      <c r="A462" s="17" t="n"/>
      <c r="B462" s="17" t="n"/>
      <c r="C462" s="17" t="n"/>
      <c r="D462" s="17" t="n"/>
      <c r="E462" s="17" t="n"/>
      <c r="F462" s="17" t="n"/>
      <c r="G462" s="17" t="n"/>
      <c r="H462" s="17" t="n"/>
      <c r="I462" s="18" t="n"/>
      <c r="J462" s="20">
        <f>IF(OR(I462="",ExtractDate=""),"",ExtractDate-I462)</f>
        <v/>
      </c>
      <c r="K462" s="20">
        <f>IF(B462="","",IF(J462="","Unknown",IF(J462&gt;DormantDays,"Yes","No")))</f>
        <v/>
      </c>
      <c r="L462" s="17" t="n"/>
      <c r="M462" s="17" t="n"/>
      <c r="N462" s="20">
        <f>IF(OR(M462="",C462=""),"",IF(TRIM(LOWER(M462))=TRIM(LOWER(C462)),"SELF-REVIEW",""))</f>
        <v/>
      </c>
      <c r="O462" s="17" t="n"/>
      <c r="P462" s="17" t="n"/>
      <c r="Q462" s="20">
        <f>IF(O462&lt;&gt;"Keep","",IF(OR(D462="Privileged",D462="Emergency",K462="Yes",L462&lt;&gt;""),IF(P462="","MISSING","ok"),""))</f>
        <v/>
      </c>
      <c r="R462" s="18" t="n"/>
      <c r="S462" s="17" t="n"/>
    </row>
    <row r="463">
      <c r="A463" s="17" t="n"/>
      <c r="B463" s="17" t="n"/>
      <c r="C463" s="17" t="n"/>
      <c r="D463" s="17" t="n"/>
      <c r="E463" s="17" t="n"/>
      <c r="F463" s="17" t="n"/>
      <c r="G463" s="17" t="n"/>
      <c r="H463" s="17" t="n"/>
      <c r="I463" s="18" t="n"/>
      <c r="J463" s="20">
        <f>IF(OR(I463="",ExtractDate=""),"",ExtractDate-I463)</f>
        <v/>
      </c>
      <c r="K463" s="20">
        <f>IF(B463="","",IF(J463="","Unknown",IF(J463&gt;DormantDays,"Yes","No")))</f>
        <v/>
      </c>
      <c r="L463" s="17" t="n"/>
      <c r="M463" s="17" t="n"/>
      <c r="N463" s="20">
        <f>IF(OR(M463="",C463=""),"",IF(TRIM(LOWER(M463))=TRIM(LOWER(C463)),"SELF-REVIEW",""))</f>
        <v/>
      </c>
      <c r="O463" s="17" t="n"/>
      <c r="P463" s="17" t="n"/>
      <c r="Q463" s="20">
        <f>IF(O463&lt;&gt;"Keep","",IF(OR(D463="Privileged",D463="Emergency",K463="Yes",L463&lt;&gt;""),IF(P463="","MISSING","ok"),""))</f>
        <v/>
      </c>
      <c r="R463" s="18" t="n"/>
      <c r="S463" s="17" t="n"/>
    </row>
    <row r="464">
      <c r="A464" s="17" t="n"/>
      <c r="B464" s="17" t="n"/>
      <c r="C464" s="17" t="n"/>
      <c r="D464" s="17" t="n"/>
      <c r="E464" s="17" t="n"/>
      <c r="F464" s="17" t="n"/>
      <c r="G464" s="17" t="n"/>
      <c r="H464" s="17" t="n"/>
      <c r="I464" s="18" t="n"/>
      <c r="J464" s="20">
        <f>IF(OR(I464="",ExtractDate=""),"",ExtractDate-I464)</f>
        <v/>
      </c>
      <c r="K464" s="20">
        <f>IF(B464="","",IF(J464="","Unknown",IF(J464&gt;DormantDays,"Yes","No")))</f>
        <v/>
      </c>
      <c r="L464" s="17" t="n"/>
      <c r="M464" s="17" t="n"/>
      <c r="N464" s="20">
        <f>IF(OR(M464="",C464=""),"",IF(TRIM(LOWER(M464))=TRIM(LOWER(C464)),"SELF-REVIEW",""))</f>
        <v/>
      </c>
      <c r="O464" s="17" t="n"/>
      <c r="P464" s="17" t="n"/>
      <c r="Q464" s="20">
        <f>IF(O464&lt;&gt;"Keep","",IF(OR(D464="Privileged",D464="Emergency",K464="Yes",L464&lt;&gt;""),IF(P464="","MISSING","ok"),""))</f>
        <v/>
      </c>
      <c r="R464" s="18" t="n"/>
      <c r="S464" s="17" t="n"/>
    </row>
    <row r="465">
      <c r="A465" s="17" t="n"/>
      <c r="B465" s="17" t="n"/>
      <c r="C465" s="17" t="n"/>
      <c r="D465" s="17" t="n"/>
      <c r="E465" s="17" t="n"/>
      <c r="F465" s="17" t="n"/>
      <c r="G465" s="17" t="n"/>
      <c r="H465" s="17" t="n"/>
      <c r="I465" s="18" t="n"/>
      <c r="J465" s="20">
        <f>IF(OR(I465="",ExtractDate=""),"",ExtractDate-I465)</f>
        <v/>
      </c>
      <c r="K465" s="20">
        <f>IF(B465="","",IF(J465="","Unknown",IF(J465&gt;DormantDays,"Yes","No")))</f>
        <v/>
      </c>
      <c r="L465" s="17" t="n"/>
      <c r="M465" s="17" t="n"/>
      <c r="N465" s="20">
        <f>IF(OR(M465="",C465=""),"",IF(TRIM(LOWER(M465))=TRIM(LOWER(C465)),"SELF-REVIEW",""))</f>
        <v/>
      </c>
      <c r="O465" s="17" t="n"/>
      <c r="P465" s="17" t="n"/>
      <c r="Q465" s="20">
        <f>IF(O465&lt;&gt;"Keep","",IF(OR(D465="Privileged",D465="Emergency",K465="Yes",L465&lt;&gt;""),IF(P465="","MISSING","ok"),""))</f>
        <v/>
      </c>
      <c r="R465" s="18" t="n"/>
      <c r="S465" s="17" t="n"/>
    </row>
    <row r="466">
      <c r="A466" s="17" t="n"/>
      <c r="B466" s="17" t="n"/>
      <c r="C466" s="17" t="n"/>
      <c r="D466" s="17" t="n"/>
      <c r="E466" s="17" t="n"/>
      <c r="F466" s="17" t="n"/>
      <c r="G466" s="17" t="n"/>
      <c r="H466" s="17" t="n"/>
      <c r="I466" s="18" t="n"/>
      <c r="J466" s="20">
        <f>IF(OR(I466="",ExtractDate=""),"",ExtractDate-I466)</f>
        <v/>
      </c>
      <c r="K466" s="20">
        <f>IF(B466="","",IF(J466="","Unknown",IF(J466&gt;DormantDays,"Yes","No")))</f>
        <v/>
      </c>
      <c r="L466" s="17" t="n"/>
      <c r="M466" s="17" t="n"/>
      <c r="N466" s="20">
        <f>IF(OR(M466="",C466=""),"",IF(TRIM(LOWER(M466))=TRIM(LOWER(C466)),"SELF-REVIEW",""))</f>
        <v/>
      </c>
      <c r="O466" s="17" t="n"/>
      <c r="P466" s="17" t="n"/>
      <c r="Q466" s="20">
        <f>IF(O466&lt;&gt;"Keep","",IF(OR(D466="Privileged",D466="Emergency",K466="Yes",L466&lt;&gt;""),IF(P466="","MISSING","ok"),""))</f>
        <v/>
      </c>
      <c r="R466" s="18" t="n"/>
      <c r="S466" s="17" t="n"/>
    </row>
    <row r="467">
      <c r="A467" s="17" t="n"/>
      <c r="B467" s="17" t="n"/>
      <c r="C467" s="17" t="n"/>
      <c r="D467" s="17" t="n"/>
      <c r="E467" s="17" t="n"/>
      <c r="F467" s="17" t="n"/>
      <c r="G467" s="17" t="n"/>
      <c r="H467" s="17" t="n"/>
      <c r="I467" s="18" t="n"/>
      <c r="J467" s="20">
        <f>IF(OR(I467="",ExtractDate=""),"",ExtractDate-I467)</f>
        <v/>
      </c>
      <c r="K467" s="20">
        <f>IF(B467="","",IF(J467="","Unknown",IF(J467&gt;DormantDays,"Yes","No")))</f>
        <v/>
      </c>
      <c r="L467" s="17" t="n"/>
      <c r="M467" s="17" t="n"/>
      <c r="N467" s="20">
        <f>IF(OR(M467="",C467=""),"",IF(TRIM(LOWER(M467))=TRIM(LOWER(C467)),"SELF-REVIEW",""))</f>
        <v/>
      </c>
      <c r="O467" s="17" t="n"/>
      <c r="P467" s="17" t="n"/>
      <c r="Q467" s="20">
        <f>IF(O467&lt;&gt;"Keep","",IF(OR(D467="Privileged",D467="Emergency",K467="Yes",L467&lt;&gt;""),IF(P467="","MISSING","ok"),""))</f>
        <v/>
      </c>
      <c r="R467" s="18" t="n"/>
      <c r="S467" s="17" t="n"/>
    </row>
    <row r="468">
      <c r="A468" s="17" t="n"/>
      <c r="B468" s="17" t="n"/>
      <c r="C468" s="17" t="n"/>
      <c r="D468" s="17" t="n"/>
      <c r="E468" s="17" t="n"/>
      <c r="F468" s="17" t="n"/>
      <c r="G468" s="17" t="n"/>
      <c r="H468" s="17" t="n"/>
      <c r="I468" s="18" t="n"/>
      <c r="J468" s="20">
        <f>IF(OR(I468="",ExtractDate=""),"",ExtractDate-I468)</f>
        <v/>
      </c>
      <c r="K468" s="20">
        <f>IF(B468="","",IF(J468="","Unknown",IF(J468&gt;DormantDays,"Yes","No")))</f>
        <v/>
      </c>
      <c r="L468" s="17" t="n"/>
      <c r="M468" s="17" t="n"/>
      <c r="N468" s="20">
        <f>IF(OR(M468="",C468=""),"",IF(TRIM(LOWER(M468))=TRIM(LOWER(C468)),"SELF-REVIEW",""))</f>
        <v/>
      </c>
      <c r="O468" s="17" t="n"/>
      <c r="P468" s="17" t="n"/>
      <c r="Q468" s="20">
        <f>IF(O468&lt;&gt;"Keep","",IF(OR(D468="Privileged",D468="Emergency",K468="Yes",L468&lt;&gt;""),IF(P468="","MISSING","ok"),""))</f>
        <v/>
      </c>
      <c r="R468" s="18" t="n"/>
      <c r="S468" s="17" t="n"/>
    </row>
    <row r="469">
      <c r="A469" s="17" t="n"/>
      <c r="B469" s="17" t="n"/>
      <c r="C469" s="17" t="n"/>
      <c r="D469" s="17" t="n"/>
      <c r="E469" s="17" t="n"/>
      <c r="F469" s="17" t="n"/>
      <c r="G469" s="17" t="n"/>
      <c r="H469" s="17" t="n"/>
      <c r="I469" s="18" t="n"/>
      <c r="J469" s="20">
        <f>IF(OR(I469="",ExtractDate=""),"",ExtractDate-I469)</f>
        <v/>
      </c>
      <c r="K469" s="20">
        <f>IF(B469="","",IF(J469="","Unknown",IF(J469&gt;DormantDays,"Yes","No")))</f>
        <v/>
      </c>
      <c r="L469" s="17" t="n"/>
      <c r="M469" s="17" t="n"/>
      <c r="N469" s="20">
        <f>IF(OR(M469="",C469=""),"",IF(TRIM(LOWER(M469))=TRIM(LOWER(C469)),"SELF-REVIEW",""))</f>
        <v/>
      </c>
      <c r="O469" s="17" t="n"/>
      <c r="P469" s="17" t="n"/>
      <c r="Q469" s="20">
        <f>IF(O469&lt;&gt;"Keep","",IF(OR(D469="Privileged",D469="Emergency",K469="Yes",L469&lt;&gt;""),IF(P469="","MISSING","ok"),""))</f>
        <v/>
      </c>
      <c r="R469" s="18" t="n"/>
      <c r="S469" s="17" t="n"/>
    </row>
    <row r="470">
      <c r="A470" s="17" t="n"/>
      <c r="B470" s="17" t="n"/>
      <c r="C470" s="17" t="n"/>
      <c r="D470" s="17" t="n"/>
      <c r="E470" s="17" t="n"/>
      <c r="F470" s="17" t="n"/>
      <c r="G470" s="17" t="n"/>
      <c r="H470" s="17" t="n"/>
      <c r="I470" s="18" t="n"/>
      <c r="J470" s="20">
        <f>IF(OR(I470="",ExtractDate=""),"",ExtractDate-I470)</f>
        <v/>
      </c>
      <c r="K470" s="20">
        <f>IF(B470="","",IF(J470="","Unknown",IF(J470&gt;DormantDays,"Yes","No")))</f>
        <v/>
      </c>
      <c r="L470" s="17" t="n"/>
      <c r="M470" s="17" t="n"/>
      <c r="N470" s="20">
        <f>IF(OR(M470="",C470=""),"",IF(TRIM(LOWER(M470))=TRIM(LOWER(C470)),"SELF-REVIEW",""))</f>
        <v/>
      </c>
      <c r="O470" s="17" t="n"/>
      <c r="P470" s="17" t="n"/>
      <c r="Q470" s="20">
        <f>IF(O470&lt;&gt;"Keep","",IF(OR(D470="Privileged",D470="Emergency",K470="Yes",L470&lt;&gt;""),IF(P470="","MISSING","ok"),""))</f>
        <v/>
      </c>
      <c r="R470" s="18" t="n"/>
      <c r="S470" s="17" t="n"/>
    </row>
    <row r="471">
      <c r="A471" s="17" t="n"/>
      <c r="B471" s="17" t="n"/>
      <c r="C471" s="17" t="n"/>
      <c r="D471" s="17" t="n"/>
      <c r="E471" s="17" t="n"/>
      <c r="F471" s="17" t="n"/>
      <c r="G471" s="17" t="n"/>
      <c r="H471" s="17" t="n"/>
      <c r="I471" s="18" t="n"/>
      <c r="J471" s="20">
        <f>IF(OR(I471="",ExtractDate=""),"",ExtractDate-I471)</f>
        <v/>
      </c>
      <c r="K471" s="20">
        <f>IF(B471="","",IF(J471="","Unknown",IF(J471&gt;DormantDays,"Yes","No")))</f>
        <v/>
      </c>
      <c r="L471" s="17" t="n"/>
      <c r="M471" s="17" t="n"/>
      <c r="N471" s="20">
        <f>IF(OR(M471="",C471=""),"",IF(TRIM(LOWER(M471))=TRIM(LOWER(C471)),"SELF-REVIEW",""))</f>
        <v/>
      </c>
      <c r="O471" s="17" t="n"/>
      <c r="P471" s="17" t="n"/>
      <c r="Q471" s="20">
        <f>IF(O471&lt;&gt;"Keep","",IF(OR(D471="Privileged",D471="Emergency",K471="Yes",L471&lt;&gt;""),IF(P471="","MISSING","ok"),""))</f>
        <v/>
      </c>
      <c r="R471" s="18" t="n"/>
      <c r="S471" s="17" t="n"/>
    </row>
    <row r="472">
      <c r="A472" s="17" t="n"/>
      <c r="B472" s="17" t="n"/>
      <c r="C472" s="17" t="n"/>
      <c r="D472" s="17" t="n"/>
      <c r="E472" s="17" t="n"/>
      <c r="F472" s="17" t="n"/>
      <c r="G472" s="17" t="n"/>
      <c r="H472" s="17" t="n"/>
      <c r="I472" s="18" t="n"/>
      <c r="J472" s="20">
        <f>IF(OR(I472="",ExtractDate=""),"",ExtractDate-I472)</f>
        <v/>
      </c>
      <c r="K472" s="20">
        <f>IF(B472="","",IF(J472="","Unknown",IF(J472&gt;DormantDays,"Yes","No")))</f>
        <v/>
      </c>
      <c r="L472" s="17" t="n"/>
      <c r="M472" s="17" t="n"/>
      <c r="N472" s="20">
        <f>IF(OR(M472="",C472=""),"",IF(TRIM(LOWER(M472))=TRIM(LOWER(C472)),"SELF-REVIEW",""))</f>
        <v/>
      </c>
      <c r="O472" s="17" t="n"/>
      <c r="P472" s="17" t="n"/>
      <c r="Q472" s="20">
        <f>IF(O472&lt;&gt;"Keep","",IF(OR(D472="Privileged",D472="Emergency",K472="Yes",L472&lt;&gt;""),IF(P472="","MISSING","ok"),""))</f>
        <v/>
      </c>
      <c r="R472" s="18" t="n"/>
      <c r="S472" s="17" t="n"/>
    </row>
    <row r="473">
      <c r="A473" s="17" t="n"/>
      <c r="B473" s="17" t="n"/>
      <c r="C473" s="17" t="n"/>
      <c r="D473" s="17" t="n"/>
      <c r="E473" s="17" t="n"/>
      <c r="F473" s="17" t="n"/>
      <c r="G473" s="17" t="n"/>
      <c r="H473" s="17" t="n"/>
      <c r="I473" s="18" t="n"/>
      <c r="J473" s="20">
        <f>IF(OR(I473="",ExtractDate=""),"",ExtractDate-I473)</f>
        <v/>
      </c>
      <c r="K473" s="20">
        <f>IF(B473="","",IF(J473="","Unknown",IF(J473&gt;DormantDays,"Yes","No")))</f>
        <v/>
      </c>
      <c r="L473" s="17" t="n"/>
      <c r="M473" s="17" t="n"/>
      <c r="N473" s="20">
        <f>IF(OR(M473="",C473=""),"",IF(TRIM(LOWER(M473))=TRIM(LOWER(C473)),"SELF-REVIEW",""))</f>
        <v/>
      </c>
      <c r="O473" s="17" t="n"/>
      <c r="P473" s="17" t="n"/>
      <c r="Q473" s="20">
        <f>IF(O473&lt;&gt;"Keep","",IF(OR(D473="Privileged",D473="Emergency",K473="Yes",L473&lt;&gt;""),IF(P473="","MISSING","ok"),""))</f>
        <v/>
      </c>
      <c r="R473" s="18" t="n"/>
      <c r="S473" s="17" t="n"/>
    </row>
    <row r="474">
      <c r="A474" s="17" t="n"/>
      <c r="B474" s="17" t="n"/>
      <c r="C474" s="17" t="n"/>
      <c r="D474" s="17" t="n"/>
      <c r="E474" s="17" t="n"/>
      <c r="F474" s="17" t="n"/>
      <c r="G474" s="17" t="n"/>
      <c r="H474" s="17" t="n"/>
      <c r="I474" s="18" t="n"/>
      <c r="J474" s="20">
        <f>IF(OR(I474="",ExtractDate=""),"",ExtractDate-I474)</f>
        <v/>
      </c>
      <c r="K474" s="20">
        <f>IF(B474="","",IF(J474="","Unknown",IF(J474&gt;DormantDays,"Yes","No")))</f>
        <v/>
      </c>
      <c r="L474" s="17" t="n"/>
      <c r="M474" s="17" t="n"/>
      <c r="N474" s="20">
        <f>IF(OR(M474="",C474=""),"",IF(TRIM(LOWER(M474))=TRIM(LOWER(C474)),"SELF-REVIEW",""))</f>
        <v/>
      </c>
      <c r="O474" s="17" t="n"/>
      <c r="P474" s="17" t="n"/>
      <c r="Q474" s="20">
        <f>IF(O474&lt;&gt;"Keep","",IF(OR(D474="Privileged",D474="Emergency",K474="Yes",L474&lt;&gt;""),IF(P474="","MISSING","ok"),""))</f>
        <v/>
      </c>
      <c r="R474" s="18" t="n"/>
      <c r="S474" s="17" t="n"/>
    </row>
    <row r="475">
      <c r="A475" s="17" t="n"/>
      <c r="B475" s="17" t="n"/>
      <c r="C475" s="17" t="n"/>
      <c r="D475" s="17" t="n"/>
      <c r="E475" s="17" t="n"/>
      <c r="F475" s="17" t="n"/>
      <c r="G475" s="17" t="n"/>
      <c r="H475" s="17" t="n"/>
      <c r="I475" s="18" t="n"/>
      <c r="J475" s="20">
        <f>IF(OR(I475="",ExtractDate=""),"",ExtractDate-I475)</f>
        <v/>
      </c>
      <c r="K475" s="20">
        <f>IF(B475="","",IF(J475="","Unknown",IF(J475&gt;DormantDays,"Yes","No")))</f>
        <v/>
      </c>
      <c r="L475" s="17" t="n"/>
      <c r="M475" s="17" t="n"/>
      <c r="N475" s="20">
        <f>IF(OR(M475="",C475=""),"",IF(TRIM(LOWER(M475))=TRIM(LOWER(C475)),"SELF-REVIEW",""))</f>
        <v/>
      </c>
      <c r="O475" s="17" t="n"/>
      <c r="P475" s="17" t="n"/>
      <c r="Q475" s="20">
        <f>IF(O475&lt;&gt;"Keep","",IF(OR(D475="Privileged",D475="Emergency",K475="Yes",L475&lt;&gt;""),IF(P475="","MISSING","ok"),""))</f>
        <v/>
      </c>
      <c r="R475" s="18" t="n"/>
      <c r="S475" s="17" t="n"/>
    </row>
    <row r="476">
      <c r="A476" s="17" t="n"/>
      <c r="B476" s="17" t="n"/>
      <c r="C476" s="17" t="n"/>
      <c r="D476" s="17" t="n"/>
      <c r="E476" s="17" t="n"/>
      <c r="F476" s="17" t="n"/>
      <c r="G476" s="17" t="n"/>
      <c r="H476" s="17" t="n"/>
      <c r="I476" s="18" t="n"/>
      <c r="J476" s="20">
        <f>IF(OR(I476="",ExtractDate=""),"",ExtractDate-I476)</f>
        <v/>
      </c>
      <c r="K476" s="20">
        <f>IF(B476="","",IF(J476="","Unknown",IF(J476&gt;DormantDays,"Yes","No")))</f>
        <v/>
      </c>
      <c r="L476" s="17" t="n"/>
      <c r="M476" s="17" t="n"/>
      <c r="N476" s="20">
        <f>IF(OR(M476="",C476=""),"",IF(TRIM(LOWER(M476))=TRIM(LOWER(C476)),"SELF-REVIEW",""))</f>
        <v/>
      </c>
      <c r="O476" s="17" t="n"/>
      <c r="P476" s="17" t="n"/>
      <c r="Q476" s="20">
        <f>IF(O476&lt;&gt;"Keep","",IF(OR(D476="Privileged",D476="Emergency",K476="Yes",L476&lt;&gt;""),IF(P476="","MISSING","ok"),""))</f>
        <v/>
      </c>
      <c r="R476" s="18" t="n"/>
      <c r="S476" s="17" t="n"/>
    </row>
    <row r="477">
      <c r="A477" s="17" t="n"/>
      <c r="B477" s="17" t="n"/>
      <c r="C477" s="17" t="n"/>
      <c r="D477" s="17" t="n"/>
      <c r="E477" s="17" t="n"/>
      <c r="F477" s="17" t="n"/>
      <c r="G477" s="17" t="n"/>
      <c r="H477" s="17" t="n"/>
      <c r="I477" s="18" t="n"/>
      <c r="J477" s="20">
        <f>IF(OR(I477="",ExtractDate=""),"",ExtractDate-I477)</f>
        <v/>
      </c>
      <c r="K477" s="20">
        <f>IF(B477="","",IF(J477="","Unknown",IF(J477&gt;DormantDays,"Yes","No")))</f>
        <v/>
      </c>
      <c r="L477" s="17" t="n"/>
      <c r="M477" s="17" t="n"/>
      <c r="N477" s="20">
        <f>IF(OR(M477="",C477=""),"",IF(TRIM(LOWER(M477))=TRIM(LOWER(C477)),"SELF-REVIEW",""))</f>
        <v/>
      </c>
      <c r="O477" s="17" t="n"/>
      <c r="P477" s="17" t="n"/>
      <c r="Q477" s="20">
        <f>IF(O477&lt;&gt;"Keep","",IF(OR(D477="Privileged",D477="Emergency",K477="Yes",L477&lt;&gt;""),IF(P477="","MISSING","ok"),""))</f>
        <v/>
      </c>
      <c r="R477" s="18" t="n"/>
      <c r="S477" s="17" t="n"/>
    </row>
    <row r="478">
      <c r="A478" s="17" t="n"/>
      <c r="B478" s="17" t="n"/>
      <c r="C478" s="17" t="n"/>
      <c r="D478" s="17" t="n"/>
      <c r="E478" s="17" t="n"/>
      <c r="F478" s="17" t="n"/>
      <c r="G478" s="17" t="n"/>
      <c r="H478" s="17" t="n"/>
      <c r="I478" s="18" t="n"/>
      <c r="J478" s="20">
        <f>IF(OR(I478="",ExtractDate=""),"",ExtractDate-I478)</f>
        <v/>
      </c>
      <c r="K478" s="20">
        <f>IF(B478="","",IF(J478="","Unknown",IF(J478&gt;DormantDays,"Yes","No")))</f>
        <v/>
      </c>
      <c r="L478" s="17" t="n"/>
      <c r="M478" s="17" t="n"/>
      <c r="N478" s="20">
        <f>IF(OR(M478="",C478=""),"",IF(TRIM(LOWER(M478))=TRIM(LOWER(C478)),"SELF-REVIEW",""))</f>
        <v/>
      </c>
      <c r="O478" s="17" t="n"/>
      <c r="P478" s="17" t="n"/>
      <c r="Q478" s="20">
        <f>IF(O478&lt;&gt;"Keep","",IF(OR(D478="Privileged",D478="Emergency",K478="Yes",L478&lt;&gt;""),IF(P478="","MISSING","ok"),""))</f>
        <v/>
      </c>
      <c r="R478" s="18" t="n"/>
      <c r="S478" s="17" t="n"/>
    </row>
    <row r="479">
      <c r="A479" s="17" t="n"/>
      <c r="B479" s="17" t="n"/>
      <c r="C479" s="17" t="n"/>
      <c r="D479" s="17" t="n"/>
      <c r="E479" s="17" t="n"/>
      <c r="F479" s="17" t="n"/>
      <c r="G479" s="17" t="n"/>
      <c r="H479" s="17" t="n"/>
      <c r="I479" s="18" t="n"/>
      <c r="J479" s="20">
        <f>IF(OR(I479="",ExtractDate=""),"",ExtractDate-I479)</f>
        <v/>
      </c>
      <c r="K479" s="20">
        <f>IF(B479="","",IF(J479="","Unknown",IF(J479&gt;DormantDays,"Yes","No")))</f>
        <v/>
      </c>
      <c r="L479" s="17" t="n"/>
      <c r="M479" s="17" t="n"/>
      <c r="N479" s="20">
        <f>IF(OR(M479="",C479=""),"",IF(TRIM(LOWER(M479))=TRIM(LOWER(C479)),"SELF-REVIEW",""))</f>
        <v/>
      </c>
      <c r="O479" s="17" t="n"/>
      <c r="P479" s="17" t="n"/>
      <c r="Q479" s="20">
        <f>IF(O479&lt;&gt;"Keep","",IF(OR(D479="Privileged",D479="Emergency",K479="Yes",L479&lt;&gt;""),IF(P479="","MISSING","ok"),""))</f>
        <v/>
      </c>
      <c r="R479" s="18" t="n"/>
      <c r="S479" s="17" t="n"/>
    </row>
    <row r="480">
      <c r="A480" s="17" t="n"/>
      <c r="B480" s="17" t="n"/>
      <c r="C480" s="17" t="n"/>
      <c r="D480" s="17" t="n"/>
      <c r="E480" s="17" t="n"/>
      <c r="F480" s="17" t="n"/>
      <c r="G480" s="17" t="n"/>
      <c r="H480" s="17" t="n"/>
      <c r="I480" s="18" t="n"/>
      <c r="J480" s="20">
        <f>IF(OR(I480="",ExtractDate=""),"",ExtractDate-I480)</f>
        <v/>
      </c>
      <c r="K480" s="20">
        <f>IF(B480="","",IF(J480="","Unknown",IF(J480&gt;DormantDays,"Yes","No")))</f>
        <v/>
      </c>
      <c r="L480" s="17" t="n"/>
      <c r="M480" s="17" t="n"/>
      <c r="N480" s="20">
        <f>IF(OR(M480="",C480=""),"",IF(TRIM(LOWER(M480))=TRIM(LOWER(C480)),"SELF-REVIEW",""))</f>
        <v/>
      </c>
      <c r="O480" s="17" t="n"/>
      <c r="P480" s="17" t="n"/>
      <c r="Q480" s="20">
        <f>IF(O480&lt;&gt;"Keep","",IF(OR(D480="Privileged",D480="Emergency",K480="Yes",L480&lt;&gt;""),IF(P480="","MISSING","ok"),""))</f>
        <v/>
      </c>
      <c r="R480" s="18" t="n"/>
      <c r="S480" s="17" t="n"/>
    </row>
    <row r="481">
      <c r="A481" s="17" t="n"/>
      <c r="B481" s="17" t="n"/>
      <c r="C481" s="17" t="n"/>
      <c r="D481" s="17" t="n"/>
      <c r="E481" s="17" t="n"/>
      <c r="F481" s="17" t="n"/>
      <c r="G481" s="17" t="n"/>
      <c r="H481" s="17" t="n"/>
      <c r="I481" s="18" t="n"/>
      <c r="J481" s="20">
        <f>IF(OR(I481="",ExtractDate=""),"",ExtractDate-I481)</f>
        <v/>
      </c>
      <c r="K481" s="20">
        <f>IF(B481="","",IF(J481="","Unknown",IF(J481&gt;DormantDays,"Yes","No")))</f>
        <v/>
      </c>
      <c r="L481" s="17" t="n"/>
      <c r="M481" s="17" t="n"/>
      <c r="N481" s="20">
        <f>IF(OR(M481="",C481=""),"",IF(TRIM(LOWER(M481))=TRIM(LOWER(C481)),"SELF-REVIEW",""))</f>
        <v/>
      </c>
      <c r="O481" s="17" t="n"/>
      <c r="P481" s="17" t="n"/>
      <c r="Q481" s="20">
        <f>IF(O481&lt;&gt;"Keep","",IF(OR(D481="Privileged",D481="Emergency",K481="Yes",L481&lt;&gt;""),IF(P481="","MISSING","ok"),""))</f>
        <v/>
      </c>
      <c r="R481" s="18" t="n"/>
      <c r="S481" s="17" t="n"/>
    </row>
    <row r="482">
      <c r="A482" s="17" t="n"/>
      <c r="B482" s="17" t="n"/>
      <c r="C482" s="17" t="n"/>
      <c r="D482" s="17" t="n"/>
      <c r="E482" s="17" t="n"/>
      <c r="F482" s="17" t="n"/>
      <c r="G482" s="17" t="n"/>
      <c r="H482" s="17" t="n"/>
      <c r="I482" s="18" t="n"/>
      <c r="J482" s="20">
        <f>IF(OR(I482="",ExtractDate=""),"",ExtractDate-I482)</f>
        <v/>
      </c>
      <c r="K482" s="20">
        <f>IF(B482="","",IF(J482="","Unknown",IF(J482&gt;DormantDays,"Yes","No")))</f>
        <v/>
      </c>
      <c r="L482" s="17" t="n"/>
      <c r="M482" s="17" t="n"/>
      <c r="N482" s="20">
        <f>IF(OR(M482="",C482=""),"",IF(TRIM(LOWER(M482))=TRIM(LOWER(C482)),"SELF-REVIEW",""))</f>
        <v/>
      </c>
      <c r="O482" s="17" t="n"/>
      <c r="P482" s="17" t="n"/>
      <c r="Q482" s="20">
        <f>IF(O482&lt;&gt;"Keep","",IF(OR(D482="Privileged",D482="Emergency",K482="Yes",L482&lt;&gt;""),IF(P482="","MISSING","ok"),""))</f>
        <v/>
      </c>
      <c r="R482" s="18" t="n"/>
      <c r="S482" s="17" t="n"/>
    </row>
    <row r="483">
      <c r="A483" s="17" t="n"/>
      <c r="B483" s="17" t="n"/>
      <c r="C483" s="17" t="n"/>
      <c r="D483" s="17" t="n"/>
      <c r="E483" s="17" t="n"/>
      <c r="F483" s="17" t="n"/>
      <c r="G483" s="17" t="n"/>
      <c r="H483" s="17" t="n"/>
      <c r="I483" s="18" t="n"/>
      <c r="J483" s="20">
        <f>IF(OR(I483="",ExtractDate=""),"",ExtractDate-I483)</f>
        <v/>
      </c>
      <c r="K483" s="20">
        <f>IF(B483="","",IF(J483="","Unknown",IF(J483&gt;DormantDays,"Yes","No")))</f>
        <v/>
      </c>
      <c r="L483" s="17" t="n"/>
      <c r="M483" s="17" t="n"/>
      <c r="N483" s="20">
        <f>IF(OR(M483="",C483=""),"",IF(TRIM(LOWER(M483))=TRIM(LOWER(C483)),"SELF-REVIEW",""))</f>
        <v/>
      </c>
      <c r="O483" s="17" t="n"/>
      <c r="P483" s="17" t="n"/>
      <c r="Q483" s="20">
        <f>IF(O483&lt;&gt;"Keep","",IF(OR(D483="Privileged",D483="Emergency",K483="Yes",L483&lt;&gt;""),IF(P483="","MISSING","ok"),""))</f>
        <v/>
      </c>
      <c r="R483" s="18" t="n"/>
      <c r="S483" s="17" t="n"/>
    </row>
    <row r="484">
      <c r="A484" s="17" t="n"/>
      <c r="B484" s="17" t="n"/>
      <c r="C484" s="17" t="n"/>
      <c r="D484" s="17" t="n"/>
      <c r="E484" s="17" t="n"/>
      <c r="F484" s="17" t="n"/>
      <c r="G484" s="17" t="n"/>
      <c r="H484" s="17" t="n"/>
      <c r="I484" s="18" t="n"/>
      <c r="J484" s="20">
        <f>IF(OR(I484="",ExtractDate=""),"",ExtractDate-I484)</f>
        <v/>
      </c>
      <c r="K484" s="20">
        <f>IF(B484="","",IF(J484="","Unknown",IF(J484&gt;DormantDays,"Yes","No")))</f>
        <v/>
      </c>
      <c r="L484" s="17" t="n"/>
      <c r="M484" s="17" t="n"/>
      <c r="N484" s="20">
        <f>IF(OR(M484="",C484=""),"",IF(TRIM(LOWER(M484))=TRIM(LOWER(C484)),"SELF-REVIEW",""))</f>
        <v/>
      </c>
      <c r="O484" s="17" t="n"/>
      <c r="P484" s="17" t="n"/>
      <c r="Q484" s="20">
        <f>IF(O484&lt;&gt;"Keep","",IF(OR(D484="Privileged",D484="Emergency",K484="Yes",L484&lt;&gt;""),IF(P484="","MISSING","ok"),""))</f>
        <v/>
      </c>
      <c r="R484" s="18" t="n"/>
      <c r="S484" s="17" t="n"/>
    </row>
    <row r="485">
      <c r="A485" s="17" t="n"/>
      <c r="B485" s="17" t="n"/>
      <c r="C485" s="17" t="n"/>
      <c r="D485" s="17" t="n"/>
      <c r="E485" s="17" t="n"/>
      <c r="F485" s="17" t="n"/>
      <c r="G485" s="17" t="n"/>
      <c r="H485" s="17" t="n"/>
      <c r="I485" s="18" t="n"/>
      <c r="J485" s="20">
        <f>IF(OR(I485="",ExtractDate=""),"",ExtractDate-I485)</f>
        <v/>
      </c>
      <c r="K485" s="20">
        <f>IF(B485="","",IF(J485="","Unknown",IF(J485&gt;DormantDays,"Yes","No")))</f>
        <v/>
      </c>
      <c r="L485" s="17" t="n"/>
      <c r="M485" s="17" t="n"/>
      <c r="N485" s="20">
        <f>IF(OR(M485="",C485=""),"",IF(TRIM(LOWER(M485))=TRIM(LOWER(C485)),"SELF-REVIEW",""))</f>
        <v/>
      </c>
      <c r="O485" s="17" t="n"/>
      <c r="P485" s="17" t="n"/>
      <c r="Q485" s="20">
        <f>IF(O485&lt;&gt;"Keep","",IF(OR(D485="Privileged",D485="Emergency",K485="Yes",L485&lt;&gt;""),IF(P485="","MISSING","ok"),""))</f>
        <v/>
      </c>
      <c r="R485" s="18" t="n"/>
      <c r="S485" s="17" t="n"/>
    </row>
    <row r="486">
      <c r="A486" s="17" t="n"/>
      <c r="B486" s="17" t="n"/>
      <c r="C486" s="17" t="n"/>
      <c r="D486" s="17" t="n"/>
      <c r="E486" s="17" t="n"/>
      <c r="F486" s="17" t="n"/>
      <c r="G486" s="17" t="n"/>
      <c r="H486" s="17" t="n"/>
      <c r="I486" s="18" t="n"/>
      <c r="J486" s="20">
        <f>IF(OR(I486="",ExtractDate=""),"",ExtractDate-I486)</f>
        <v/>
      </c>
      <c r="K486" s="20">
        <f>IF(B486="","",IF(J486="","Unknown",IF(J486&gt;DormantDays,"Yes","No")))</f>
        <v/>
      </c>
      <c r="L486" s="17" t="n"/>
      <c r="M486" s="17" t="n"/>
      <c r="N486" s="20">
        <f>IF(OR(M486="",C486=""),"",IF(TRIM(LOWER(M486))=TRIM(LOWER(C486)),"SELF-REVIEW",""))</f>
        <v/>
      </c>
      <c r="O486" s="17" t="n"/>
      <c r="P486" s="17" t="n"/>
      <c r="Q486" s="20">
        <f>IF(O486&lt;&gt;"Keep","",IF(OR(D486="Privileged",D486="Emergency",K486="Yes",L486&lt;&gt;""),IF(P486="","MISSING","ok"),""))</f>
        <v/>
      </c>
      <c r="R486" s="18" t="n"/>
      <c r="S486" s="17" t="n"/>
    </row>
    <row r="487">
      <c r="A487" s="17" t="n"/>
      <c r="B487" s="17" t="n"/>
      <c r="C487" s="17" t="n"/>
      <c r="D487" s="17" t="n"/>
      <c r="E487" s="17" t="n"/>
      <c r="F487" s="17" t="n"/>
      <c r="G487" s="17" t="n"/>
      <c r="H487" s="17" t="n"/>
      <c r="I487" s="18" t="n"/>
      <c r="J487" s="20">
        <f>IF(OR(I487="",ExtractDate=""),"",ExtractDate-I487)</f>
        <v/>
      </c>
      <c r="K487" s="20">
        <f>IF(B487="","",IF(J487="","Unknown",IF(J487&gt;DormantDays,"Yes","No")))</f>
        <v/>
      </c>
      <c r="L487" s="17" t="n"/>
      <c r="M487" s="17" t="n"/>
      <c r="N487" s="20">
        <f>IF(OR(M487="",C487=""),"",IF(TRIM(LOWER(M487))=TRIM(LOWER(C487)),"SELF-REVIEW",""))</f>
        <v/>
      </c>
      <c r="O487" s="17" t="n"/>
      <c r="P487" s="17" t="n"/>
      <c r="Q487" s="20">
        <f>IF(O487&lt;&gt;"Keep","",IF(OR(D487="Privileged",D487="Emergency",K487="Yes",L487&lt;&gt;""),IF(P487="","MISSING","ok"),""))</f>
        <v/>
      </c>
      <c r="R487" s="18" t="n"/>
      <c r="S487" s="17" t="n"/>
    </row>
    <row r="488">
      <c r="A488" s="17" t="n"/>
      <c r="B488" s="17" t="n"/>
      <c r="C488" s="17" t="n"/>
      <c r="D488" s="17" t="n"/>
      <c r="E488" s="17" t="n"/>
      <c r="F488" s="17" t="n"/>
      <c r="G488" s="17" t="n"/>
      <c r="H488" s="17" t="n"/>
      <c r="I488" s="18" t="n"/>
      <c r="J488" s="20">
        <f>IF(OR(I488="",ExtractDate=""),"",ExtractDate-I488)</f>
        <v/>
      </c>
      <c r="K488" s="20">
        <f>IF(B488="","",IF(J488="","Unknown",IF(J488&gt;DormantDays,"Yes","No")))</f>
        <v/>
      </c>
      <c r="L488" s="17" t="n"/>
      <c r="M488" s="17" t="n"/>
      <c r="N488" s="20">
        <f>IF(OR(M488="",C488=""),"",IF(TRIM(LOWER(M488))=TRIM(LOWER(C488)),"SELF-REVIEW",""))</f>
        <v/>
      </c>
      <c r="O488" s="17" t="n"/>
      <c r="P488" s="17" t="n"/>
      <c r="Q488" s="20">
        <f>IF(O488&lt;&gt;"Keep","",IF(OR(D488="Privileged",D488="Emergency",K488="Yes",L488&lt;&gt;""),IF(P488="","MISSING","ok"),""))</f>
        <v/>
      </c>
      <c r="R488" s="18" t="n"/>
      <c r="S488" s="17" t="n"/>
    </row>
    <row r="489">
      <c r="A489" s="17" t="n"/>
      <c r="B489" s="17" t="n"/>
      <c r="C489" s="17" t="n"/>
      <c r="D489" s="17" t="n"/>
      <c r="E489" s="17" t="n"/>
      <c r="F489" s="17" t="n"/>
      <c r="G489" s="17" t="n"/>
      <c r="H489" s="17" t="n"/>
      <c r="I489" s="18" t="n"/>
      <c r="J489" s="20">
        <f>IF(OR(I489="",ExtractDate=""),"",ExtractDate-I489)</f>
        <v/>
      </c>
      <c r="K489" s="20">
        <f>IF(B489="","",IF(J489="","Unknown",IF(J489&gt;DormantDays,"Yes","No")))</f>
        <v/>
      </c>
      <c r="L489" s="17" t="n"/>
      <c r="M489" s="17" t="n"/>
      <c r="N489" s="20">
        <f>IF(OR(M489="",C489=""),"",IF(TRIM(LOWER(M489))=TRIM(LOWER(C489)),"SELF-REVIEW",""))</f>
        <v/>
      </c>
      <c r="O489" s="17" t="n"/>
      <c r="P489" s="17" t="n"/>
      <c r="Q489" s="20">
        <f>IF(O489&lt;&gt;"Keep","",IF(OR(D489="Privileged",D489="Emergency",K489="Yes",L489&lt;&gt;""),IF(P489="","MISSING","ok"),""))</f>
        <v/>
      </c>
      <c r="R489" s="18" t="n"/>
      <c r="S489" s="17" t="n"/>
    </row>
    <row r="490">
      <c r="A490" s="17" t="n"/>
      <c r="B490" s="17" t="n"/>
      <c r="C490" s="17" t="n"/>
      <c r="D490" s="17" t="n"/>
      <c r="E490" s="17" t="n"/>
      <c r="F490" s="17" t="n"/>
      <c r="G490" s="17" t="n"/>
      <c r="H490" s="17" t="n"/>
      <c r="I490" s="18" t="n"/>
      <c r="J490" s="20">
        <f>IF(OR(I490="",ExtractDate=""),"",ExtractDate-I490)</f>
        <v/>
      </c>
      <c r="K490" s="20">
        <f>IF(B490="","",IF(J490="","Unknown",IF(J490&gt;DormantDays,"Yes","No")))</f>
        <v/>
      </c>
      <c r="L490" s="17" t="n"/>
      <c r="M490" s="17" t="n"/>
      <c r="N490" s="20">
        <f>IF(OR(M490="",C490=""),"",IF(TRIM(LOWER(M490))=TRIM(LOWER(C490)),"SELF-REVIEW",""))</f>
        <v/>
      </c>
      <c r="O490" s="17" t="n"/>
      <c r="P490" s="17" t="n"/>
      <c r="Q490" s="20">
        <f>IF(O490&lt;&gt;"Keep","",IF(OR(D490="Privileged",D490="Emergency",K490="Yes",L490&lt;&gt;""),IF(P490="","MISSING","ok"),""))</f>
        <v/>
      </c>
      <c r="R490" s="18" t="n"/>
      <c r="S490" s="17" t="n"/>
    </row>
    <row r="491">
      <c r="A491" s="17" t="n"/>
      <c r="B491" s="17" t="n"/>
      <c r="C491" s="17" t="n"/>
      <c r="D491" s="17" t="n"/>
      <c r="E491" s="17" t="n"/>
      <c r="F491" s="17" t="n"/>
      <c r="G491" s="17" t="n"/>
      <c r="H491" s="17" t="n"/>
      <c r="I491" s="18" t="n"/>
      <c r="J491" s="20">
        <f>IF(OR(I491="",ExtractDate=""),"",ExtractDate-I491)</f>
        <v/>
      </c>
      <c r="K491" s="20">
        <f>IF(B491="","",IF(J491="","Unknown",IF(J491&gt;DormantDays,"Yes","No")))</f>
        <v/>
      </c>
      <c r="L491" s="17" t="n"/>
      <c r="M491" s="17" t="n"/>
      <c r="N491" s="20">
        <f>IF(OR(M491="",C491=""),"",IF(TRIM(LOWER(M491))=TRIM(LOWER(C491)),"SELF-REVIEW",""))</f>
        <v/>
      </c>
      <c r="O491" s="17" t="n"/>
      <c r="P491" s="17" t="n"/>
      <c r="Q491" s="20">
        <f>IF(O491&lt;&gt;"Keep","",IF(OR(D491="Privileged",D491="Emergency",K491="Yes",L491&lt;&gt;""),IF(P491="","MISSING","ok"),""))</f>
        <v/>
      </c>
      <c r="R491" s="18" t="n"/>
      <c r="S491" s="17" t="n"/>
    </row>
    <row r="492">
      <c r="A492" s="17" t="n"/>
      <c r="B492" s="17" t="n"/>
      <c r="C492" s="17" t="n"/>
      <c r="D492" s="17" t="n"/>
      <c r="E492" s="17" t="n"/>
      <c r="F492" s="17" t="n"/>
      <c r="G492" s="17" t="n"/>
      <c r="H492" s="17" t="n"/>
      <c r="I492" s="18" t="n"/>
      <c r="J492" s="20">
        <f>IF(OR(I492="",ExtractDate=""),"",ExtractDate-I492)</f>
        <v/>
      </c>
      <c r="K492" s="20">
        <f>IF(B492="","",IF(J492="","Unknown",IF(J492&gt;DormantDays,"Yes","No")))</f>
        <v/>
      </c>
      <c r="L492" s="17" t="n"/>
      <c r="M492" s="17" t="n"/>
      <c r="N492" s="20">
        <f>IF(OR(M492="",C492=""),"",IF(TRIM(LOWER(M492))=TRIM(LOWER(C492)),"SELF-REVIEW",""))</f>
        <v/>
      </c>
      <c r="O492" s="17" t="n"/>
      <c r="P492" s="17" t="n"/>
      <c r="Q492" s="20">
        <f>IF(O492&lt;&gt;"Keep","",IF(OR(D492="Privileged",D492="Emergency",K492="Yes",L492&lt;&gt;""),IF(P492="","MISSING","ok"),""))</f>
        <v/>
      </c>
      <c r="R492" s="18" t="n"/>
      <c r="S492" s="17" t="n"/>
    </row>
    <row r="493">
      <c r="A493" s="17" t="n"/>
      <c r="B493" s="17" t="n"/>
      <c r="C493" s="17" t="n"/>
      <c r="D493" s="17" t="n"/>
      <c r="E493" s="17" t="n"/>
      <c r="F493" s="17" t="n"/>
      <c r="G493" s="17" t="n"/>
      <c r="H493" s="17" t="n"/>
      <c r="I493" s="18" t="n"/>
      <c r="J493" s="20">
        <f>IF(OR(I493="",ExtractDate=""),"",ExtractDate-I493)</f>
        <v/>
      </c>
      <c r="K493" s="20">
        <f>IF(B493="","",IF(J493="","Unknown",IF(J493&gt;DormantDays,"Yes","No")))</f>
        <v/>
      </c>
      <c r="L493" s="17" t="n"/>
      <c r="M493" s="17" t="n"/>
      <c r="N493" s="20">
        <f>IF(OR(M493="",C493=""),"",IF(TRIM(LOWER(M493))=TRIM(LOWER(C493)),"SELF-REVIEW",""))</f>
        <v/>
      </c>
      <c r="O493" s="17" t="n"/>
      <c r="P493" s="17" t="n"/>
      <c r="Q493" s="20">
        <f>IF(O493&lt;&gt;"Keep","",IF(OR(D493="Privileged",D493="Emergency",K493="Yes",L493&lt;&gt;""),IF(P493="","MISSING","ok"),""))</f>
        <v/>
      </c>
      <c r="R493" s="18" t="n"/>
      <c r="S493" s="17" t="n"/>
    </row>
    <row r="494">
      <c r="A494" s="17" t="n"/>
      <c r="B494" s="17" t="n"/>
      <c r="C494" s="17" t="n"/>
      <c r="D494" s="17" t="n"/>
      <c r="E494" s="17" t="n"/>
      <c r="F494" s="17" t="n"/>
      <c r="G494" s="17" t="n"/>
      <c r="H494" s="17" t="n"/>
      <c r="I494" s="18" t="n"/>
      <c r="J494" s="20">
        <f>IF(OR(I494="",ExtractDate=""),"",ExtractDate-I494)</f>
        <v/>
      </c>
      <c r="K494" s="20">
        <f>IF(B494="","",IF(J494="","Unknown",IF(J494&gt;DormantDays,"Yes","No")))</f>
        <v/>
      </c>
      <c r="L494" s="17" t="n"/>
      <c r="M494" s="17" t="n"/>
      <c r="N494" s="20">
        <f>IF(OR(M494="",C494=""),"",IF(TRIM(LOWER(M494))=TRIM(LOWER(C494)),"SELF-REVIEW",""))</f>
        <v/>
      </c>
      <c r="O494" s="17" t="n"/>
      <c r="P494" s="17" t="n"/>
      <c r="Q494" s="20">
        <f>IF(O494&lt;&gt;"Keep","",IF(OR(D494="Privileged",D494="Emergency",K494="Yes",L494&lt;&gt;""),IF(P494="","MISSING","ok"),""))</f>
        <v/>
      </c>
      <c r="R494" s="18" t="n"/>
      <c r="S494" s="17" t="n"/>
    </row>
    <row r="495">
      <c r="A495" s="17" t="n"/>
      <c r="B495" s="17" t="n"/>
      <c r="C495" s="17" t="n"/>
      <c r="D495" s="17" t="n"/>
      <c r="E495" s="17" t="n"/>
      <c r="F495" s="17" t="n"/>
      <c r="G495" s="17" t="n"/>
      <c r="H495" s="17" t="n"/>
      <c r="I495" s="18" t="n"/>
      <c r="J495" s="20">
        <f>IF(OR(I495="",ExtractDate=""),"",ExtractDate-I495)</f>
        <v/>
      </c>
      <c r="K495" s="20">
        <f>IF(B495="","",IF(J495="","Unknown",IF(J495&gt;DormantDays,"Yes","No")))</f>
        <v/>
      </c>
      <c r="L495" s="17" t="n"/>
      <c r="M495" s="17" t="n"/>
      <c r="N495" s="20">
        <f>IF(OR(M495="",C495=""),"",IF(TRIM(LOWER(M495))=TRIM(LOWER(C495)),"SELF-REVIEW",""))</f>
        <v/>
      </c>
      <c r="O495" s="17" t="n"/>
      <c r="P495" s="17" t="n"/>
      <c r="Q495" s="20">
        <f>IF(O495&lt;&gt;"Keep","",IF(OR(D495="Privileged",D495="Emergency",K495="Yes",L495&lt;&gt;""),IF(P495="","MISSING","ok"),""))</f>
        <v/>
      </c>
      <c r="R495" s="18" t="n"/>
      <c r="S495" s="17" t="n"/>
    </row>
    <row r="496">
      <c r="A496" s="17" t="n"/>
      <c r="B496" s="17" t="n"/>
      <c r="C496" s="17" t="n"/>
      <c r="D496" s="17" t="n"/>
      <c r="E496" s="17" t="n"/>
      <c r="F496" s="17" t="n"/>
      <c r="G496" s="17" t="n"/>
      <c r="H496" s="17" t="n"/>
      <c r="I496" s="18" t="n"/>
      <c r="J496" s="20">
        <f>IF(OR(I496="",ExtractDate=""),"",ExtractDate-I496)</f>
        <v/>
      </c>
      <c r="K496" s="20">
        <f>IF(B496="","",IF(J496="","Unknown",IF(J496&gt;DormantDays,"Yes","No")))</f>
        <v/>
      </c>
      <c r="L496" s="17" t="n"/>
      <c r="M496" s="17" t="n"/>
      <c r="N496" s="20">
        <f>IF(OR(M496="",C496=""),"",IF(TRIM(LOWER(M496))=TRIM(LOWER(C496)),"SELF-REVIEW",""))</f>
        <v/>
      </c>
      <c r="O496" s="17" t="n"/>
      <c r="P496" s="17" t="n"/>
      <c r="Q496" s="20">
        <f>IF(O496&lt;&gt;"Keep","",IF(OR(D496="Privileged",D496="Emergency",K496="Yes",L496&lt;&gt;""),IF(P496="","MISSING","ok"),""))</f>
        <v/>
      </c>
      <c r="R496" s="18" t="n"/>
      <c r="S496" s="17" t="n"/>
    </row>
    <row r="497">
      <c r="A497" s="17" t="n"/>
      <c r="B497" s="17" t="n"/>
      <c r="C497" s="17" t="n"/>
      <c r="D497" s="17" t="n"/>
      <c r="E497" s="17" t="n"/>
      <c r="F497" s="17" t="n"/>
      <c r="G497" s="17" t="n"/>
      <c r="H497" s="17" t="n"/>
      <c r="I497" s="18" t="n"/>
      <c r="J497" s="20">
        <f>IF(OR(I497="",ExtractDate=""),"",ExtractDate-I497)</f>
        <v/>
      </c>
      <c r="K497" s="20">
        <f>IF(B497="","",IF(J497="","Unknown",IF(J497&gt;DormantDays,"Yes","No")))</f>
        <v/>
      </c>
      <c r="L497" s="17" t="n"/>
      <c r="M497" s="17" t="n"/>
      <c r="N497" s="20">
        <f>IF(OR(M497="",C497=""),"",IF(TRIM(LOWER(M497))=TRIM(LOWER(C497)),"SELF-REVIEW",""))</f>
        <v/>
      </c>
      <c r="O497" s="17" t="n"/>
      <c r="P497" s="17" t="n"/>
      <c r="Q497" s="20">
        <f>IF(O497&lt;&gt;"Keep","",IF(OR(D497="Privileged",D497="Emergency",K497="Yes",L497&lt;&gt;""),IF(P497="","MISSING","ok"),""))</f>
        <v/>
      </c>
      <c r="R497" s="18" t="n"/>
      <c r="S497" s="17" t="n"/>
    </row>
    <row r="498">
      <c r="A498" s="17" t="n"/>
      <c r="B498" s="17" t="n"/>
      <c r="C498" s="17" t="n"/>
      <c r="D498" s="17" t="n"/>
      <c r="E498" s="17" t="n"/>
      <c r="F498" s="17" t="n"/>
      <c r="G498" s="17" t="n"/>
      <c r="H498" s="17" t="n"/>
      <c r="I498" s="18" t="n"/>
      <c r="J498" s="20">
        <f>IF(OR(I498="",ExtractDate=""),"",ExtractDate-I498)</f>
        <v/>
      </c>
      <c r="K498" s="20">
        <f>IF(B498="","",IF(J498="","Unknown",IF(J498&gt;DormantDays,"Yes","No")))</f>
        <v/>
      </c>
      <c r="L498" s="17" t="n"/>
      <c r="M498" s="17" t="n"/>
      <c r="N498" s="20">
        <f>IF(OR(M498="",C498=""),"",IF(TRIM(LOWER(M498))=TRIM(LOWER(C498)),"SELF-REVIEW",""))</f>
        <v/>
      </c>
      <c r="O498" s="17" t="n"/>
      <c r="P498" s="17" t="n"/>
      <c r="Q498" s="20">
        <f>IF(O498&lt;&gt;"Keep","",IF(OR(D498="Privileged",D498="Emergency",K498="Yes",L498&lt;&gt;""),IF(P498="","MISSING","ok"),""))</f>
        <v/>
      </c>
      <c r="R498" s="18" t="n"/>
      <c r="S498" s="17" t="n"/>
    </row>
    <row r="499">
      <c r="A499" s="17" t="n"/>
      <c r="B499" s="17" t="n"/>
      <c r="C499" s="17" t="n"/>
      <c r="D499" s="17" t="n"/>
      <c r="E499" s="17" t="n"/>
      <c r="F499" s="17" t="n"/>
      <c r="G499" s="17" t="n"/>
      <c r="H499" s="17" t="n"/>
      <c r="I499" s="18" t="n"/>
      <c r="J499" s="20">
        <f>IF(OR(I499="",ExtractDate=""),"",ExtractDate-I499)</f>
        <v/>
      </c>
      <c r="K499" s="20">
        <f>IF(B499="","",IF(J499="","Unknown",IF(J499&gt;DormantDays,"Yes","No")))</f>
        <v/>
      </c>
      <c r="L499" s="17" t="n"/>
      <c r="M499" s="17" t="n"/>
      <c r="N499" s="20">
        <f>IF(OR(M499="",C499=""),"",IF(TRIM(LOWER(M499))=TRIM(LOWER(C499)),"SELF-REVIEW",""))</f>
        <v/>
      </c>
      <c r="O499" s="17" t="n"/>
      <c r="P499" s="17" t="n"/>
      <c r="Q499" s="20">
        <f>IF(O499&lt;&gt;"Keep","",IF(OR(D499="Privileged",D499="Emergency",K499="Yes",L499&lt;&gt;""),IF(P499="","MISSING","ok"),""))</f>
        <v/>
      </c>
      <c r="R499" s="18" t="n"/>
      <c r="S499" s="17" t="n"/>
    </row>
    <row r="500">
      <c r="A500" s="17" t="n"/>
      <c r="B500" s="17" t="n"/>
      <c r="C500" s="17" t="n"/>
      <c r="D500" s="17" t="n"/>
      <c r="E500" s="17" t="n"/>
      <c r="F500" s="17" t="n"/>
      <c r="G500" s="17" t="n"/>
      <c r="H500" s="17" t="n"/>
      <c r="I500" s="18" t="n"/>
      <c r="J500" s="20">
        <f>IF(OR(I500="",ExtractDate=""),"",ExtractDate-I500)</f>
        <v/>
      </c>
      <c r="K500" s="20">
        <f>IF(B500="","",IF(J500="","Unknown",IF(J500&gt;DormantDays,"Yes","No")))</f>
        <v/>
      </c>
      <c r="L500" s="17" t="n"/>
      <c r="M500" s="17" t="n"/>
      <c r="N500" s="20">
        <f>IF(OR(M500="",C500=""),"",IF(TRIM(LOWER(M500))=TRIM(LOWER(C500)),"SELF-REVIEW",""))</f>
        <v/>
      </c>
      <c r="O500" s="17" t="n"/>
      <c r="P500" s="17" t="n"/>
      <c r="Q500" s="20">
        <f>IF(O500&lt;&gt;"Keep","",IF(OR(D500="Privileged",D500="Emergency",K500="Yes",L500&lt;&gt;""),IF(P500="","MISSING","ok"),""))</f>
        <v/>
      </c>
      <c r="R500" s="18" t="n"/>
      <c r="S500" s="17" t="n"/>
    </row>
    <row r="501">
      <c r="A501" s="17" t="n"/>
      <c r="B501" s="17" t="n"/>
      <c r="C501" s="17" t="n"/>
      <c r="D501" s="17" t="n"/>
      <c r="E501" s="17" t="n"/>
      <c r="F501" s="17" t="n"/>
      <c r="G501" s="17" t="n"/>
      <c r="H501" s="17" t="n"/>
      <c r="I501" s="18" t="n"/>
      <c r="J501" s="20">
        <f>IF(OR(I501="",ExtractDate=""),"",ExtractDate-I501)</f>
        <v/>
      </c>
      <c r="K501" s="20">
        <f>IF(B501="","",IF(J501="","Unknown",IF(J501&gt;DormantDays,"Yes","No")))</f>
        <v/>
      </c>
      <c r="L501" s="17" t="n"/>
      <c r="M501" s="17" t="n"/>
      <c r="N501" s="20">
        <f>IF(OR(M501="",C501=""),"",IF(TRIM(LOWER(M501))=TRIM(LOWER(C501)),"SELF-REVIEW",""))</f>
        <v/>
      </c>
      <c r="O501" s="17" t="n"/>
      <c r="P501" s="17" t="n"/>
      <c r="Q501" s="20">
        <f>IF(O501&lt;&gt;"Keep","",IF(OR(D501="Privileged",D501="Emergency",K501="Yes",L501&lt;&gt;""),IF(P501="","MISSING","ok"),""))</f>
        <v/>
      </c>
      <c r="R501" s="18" t="n"/>
      <c r="S501" s="17" t="n"/>
    </row>
    <row r="502">
      <c r="A502" s="17" t="n"/>
      <c r="B502" s="17" t="n"/>
      <c r="C502" s="17" t="n"/>
      <c r="D502" s="17" t="n"/>
      <c r="E502" s="17" t="n"/>
      <c r="F502" s="17" t="n"/>
      <c r="G502" s="17" t="n"/>
      <c r="H502" s="17" t="n"/>
      <c r="I502" s="18" t="n"/>
      <c r="J502" s="20">
        <f>IF(OR(I502="",ExtractDate=""),"",ExtractDate-I502)</f>
        <v/>
      </c>
      <c r="K502" s="20">
        <f>IF(B502="","",IF(J502="","Unknown",IF(J502&gt;DormantDays,"Yes","No")))</f>
        <v/>
      </c>
      <c r="L502" s="17" t="n"/>
      <c r="M502" s="17" t="n"/>
      <c r="N502" s="20">
        <f>IF(OR(M502="",C502=""),"",IF(TRIM(LOWER(M502))=TRIM(LOWER(C502)),"SELF-REVIEW",""))</f>
        <v/>
      </c>
      <c r="O502" s="17" t="n"/>
      <c r="P502" s="17" t="n"/>
      <c r="Q502" s="20">
        <f>IF(O502&lt;&gt;"Keep","",IF(OR(D502="Privileged",D502="Emergency",K502="Yes",L502&lt;&gt;""),IF(P502="","MISSING","ok"),""))</f>
        <v/>
      </c>
      <c r="R502" s="18" t="n"/>
      <c r="S502" s="17" t="n"/>
    </row>
    <row r="503">
      <c r="A503" s="17" t="n"/>
      <c r="B503" s="17" t="n"/>
      <c r="C503" s="17" t="n"/>
      <c r="D503" s="17" t="n"/>
      <c r="E503" s="17" t="n"/>
      <c r="F503" s="17" t="n"/>
      <c r="G503" s="17" t="n"/>
      <c r="H503" s="17" t="n"/>
      <c r="I503" s="18" t="n"/>
      <c r="J503" s="20">
        <f>IF(OR(I503="",ExtractDate=""),"",ExtractDate-I503)</f>
        <v/>
      </c>
      <c r="K503" s="20">
        <f>IF(B503="","",IF(J503="","Unknown",IF(J503&gt;DormantDays,"Yes","No")))</f>
        <v/>
      </c>
      <c r="L503" s="17" t="n"/>
      <c r="M503" s="17" t="n"/>
      <c r="N503" s="20">
        <f>IF(OR(M503="",C503=""),"",IF(TRIM(LOWER(M503))=TRIM(LOWER(C503)),"SELF-REVIEW",""))</f>
        <v/>
      </c>
      <c r="O503" s="17" t="n"/>
      <c r="P503" s="17" t="n"/>
      <c r="Q503" s="20">
        <f>IF(O503&lt;&gt;"Keep","",IF(OR(D503="Privileged",D503="Emergency",K503="Yes",L503&lt;&gt;""),IF(P503="","MISSING","ok"),""))</f>
        <v/>
      </c>
      <c r="R503" s="18" t="n"/>
      <c r="S503" s="17" t="n"/>
    </row>
    <row r="504">
      <c r="A504" s="17" t="n"/>
      <c r="B504" s="17" t="n"/>
      <c r="C504" s="17" t="n"/>
      <c r="D504" s="17" t="n"/>
      <c r="E504" s="17" t="n"/>
      <c r="F504" s="17" t="n"/>
      <c r="G504" s="17" t="n"/>
      <c r="H504" s="17" t="n"/>
      <c r="I504" s="18" t="n"/>
      <c r="J504" s="20">
        <f>IF(OR(I504="",ExtractDate=""),"",ExtractDate-I504)</f>
        <v/>
      </c>
      <c r="K504" s="20">
        <f>IF(B504="","",IF(J504="","Unknown",IF(J504&gt;DormantDays,"Yes","No")))</f>
        <v/>
      </c>
      <c r="L504" s="17" t="n"/>
      <c r="M504" s="17" t="n"/>
      <c r="N504" s="20">
        <f>IF(OR(M504="",C504=""),"",IF(TRIM(LOWER(M504))=TRIM(LOWER(C504)),"SELF-REVIEW",""))</f>
        <v/>
      </c>
      <c r="O504" s="17" t="n"/>
      <c r="P504" s="17" t="n"/>
      <c r="Q504" s="20">
        <f>IF(O504&lt;&gt;"Keep","",IF(OR(D504="Privileged",D504="Emergency",K504="Yes",L504&lt;&gt;""),IF(P504="","MISSING","ok"),""))</f>
        <v/>
      </c>
      <c r="R504" s="18" t="n"/>
      <c r="S504" s="17" t="n"/>
    </row>
    <row r="505">
      <c r="A505" s="17" t="n"/>
      <c r="B505" s="17" t="n"/>
      <c r="C505" s="17" t="n"/>
      <c r="D505" s="17" t="n"/>
      <c r="E505" s="17" t="n"/>
      <c r="F505" s="17" t="n"/>
      <c r="G505" s="17" t="n"/>
      <c r="H505" s="17" t="n"/>
      <c r="I505" s="18" t="n"/>
      <c r="J505" s="20">
        <f>IF(OR(I505="",ExtractDate=""),"",ExtractDate-I505)</f>
        <v/>
      </c>
      <c r="K505" s="20">
        <f>IF(B505="","",IF(J505="","Unknown",IF(J505&gt;DormantDays,"Yes","No")))</f>
        <v/>
      </c>
      <c r="L505" s="17" t="n"/>
      <c r="M505" s="17" t="n"/>
      <c r="N505" s="20">
        <f>IF(OR(M505="",C505=""),"",IF(TRIM(LOWER(M505))=TRIM(LOWER(C505)),"SELF-REVIEW",""))</f>
        <v/>
      </c>
      <c r="O505" s="17" t="n"/>
      <c r="P505" s="17" t="n"/>
      <c r="Q505" s="20">
        <f>IF(O505&lt;&gt;"Keep","",IF(OR(D505="Privileged",D505="Emergency",K505="Yes",L505&lt;&gt;""),IF(P505="","MISSING","ok"),""))</f>
        <v/>
      </c>
      <c r="R505" s="18" t="n"/>
      <c r="S505" s="17" t="n"/>
    </row>
    <row r="506">
      <c r="A506" s="17" t="n"/>
      <c r="B506" s="17" t="n"/>
      <c r="C506" s="17" t="n"/>
      <c r="D506" s="17" t="n"/>
      <c r="E506" s="17" t="n"/>
      <c r="F506" s="17" t="n"/>
      <c r="G506" s="17" t="n"/>
      <c r="H506" s="17" t="n"/>
      <c r="I506" s="18" t="n"/>
      <c r="J506" s="20">
        <f>IF(OR(I506="",ExtractDate=""),"",ExtractDate-I506)</f>
        <v/>
      </c>
      <c r="K506" s="20">
        <f>IF(B506="","",IF(J506="","Unknown",IF(J506&gt;DormantDays,"Yes","No")))</f>
        <v/>
      </c>
      <c r="L506" s="17" t="n"/>
      <c r="M506" s="17" t="n"/>
      <c r="N506" s="20">
        <f>IF(OR(M506="",C506=""),"",IF(TRIM(LOWER(M506))=TRIM(LOWER(C506)),"SELF-REVIEW",""))</f>
        <v/>
      </c>
      <c r="O506" s="17" t="n"/>
      <c r="P506" s="17" t="n"/>
      <c r="Q506" s="20">
        <f>IF(O506&lt;&gt;"Keep","",IF(OR(D506="Privileged",D506="Emergency",K506="Yes",L506&lt;&gt;""),IF(P506="","MISSING","ok"),""))</f>
        <v/>
      </c>
      <c r="R506" s="18" t="n"/>
      <c r="S506" s="17" t="n"/>
    </row>
    <row r="507">
      <c r="A507" s="17" t="n"/>
      <c r="B507" s="17" t="n"/>
      <c r="C507" s="17" t="n"/>
      <c r="D507" s="17" t="n"/>
      <c r="E507" s="17" t="n"/>
      <c r="F507" s="17" t="n"/>
      <c r="G507" s="17" t="n"/>
      <c r="H507" s="17" t="n"/>
      <c r="I507" s="18" t="n"/>
      <c r="J507" s="20">
        <f>IF(OR(I507="",ExtractDate=""),"",ExtractDate-I507)</f>
        <v/>
      </c>
      <c r="K507" s="20">
        <f>IF(B507="","",IF(J507="","Unknown",IF(J507&gt;DormantDays,"Yes","No")))</f>
        <v/>
      </c>
      <c r="L507" s="17" t="n"/>
      <c r="M507" s="17" t="n"/>
      <c r="N507" s="20">
        <f>IF(OR(M507="",C507=""),"",IF(TRIM(LOWER(M507))=TRIM(LOWER(C507)),"SELF-REVIEW",""))</f>
        <v/>
      </c>
      <c r="O507" s="17" t="n"/>
      <c r="P507" s="17" t="n"/>
      <c r="Q507" s="20">
        <f>IF(O507&lt;&gt;"Keep","",IF(OR(D507="Privileged",D507="Emergency",K507="Yes",L507&lt;&gt;""),IF(P507="","MISSING","ok"),""))</f>
        <v/>
      </c>
      <c r="R507" s="18" t="n"/>
      <c r="S507" s="17" t="n"/>
    </row>
    <row r="508">
      <c r="A508" s="17" t="n"/>
      <c r="B508" s="17" t="n"/>
      <c r="C508" s="17" t="n"/>
      <c r="D508" s="17" t="n"/>
      <c r="E508" s="17" t="n"/>
      <c r="F508" s="17" t="n"/>
      <c r="G508" s="17" t="n"/>
      <c r="H508" s="17" t="n"/>
      <c r="I508" s="18" t="n"/>
      <c r="J508" s="20">
        <f>IF(OR(I508="",ExtractDate=""),"",ExtractDate-I508)</f>
        <v/>
      </c>
      <c r="K508" s="20">
        <f>IF(B508="","",IF(J508="","Unknown",IF(J508&gt;DormantDays,"Yes","No")))</f>
        <v/>
      </c>
      <c r="L508" s="17" t="n"/>
      <c r="M508" s="17" t="n"/>
      <c r="N508" s="20">
        <f>IF(OR(M508="",C508=""),"",IF(TRIM(LOWER(M508))=TRIM(LOWER(C508)),"SELF-REVIEW",""))</f>
        <v/>
      </c>
      <c r="O508" s="17" t="n"/>
      <c r="P508" s="17" t="n"/>
      <c r="Q508" s="20">
        <f>IF(O508&lt;&gt;"Keep","",IF(OR(D508="Privileged",D508="Emergency",K508="Yes",L508&lt;&gt;""),IF(P508="","MISSING","ok"),""))</f>
        <v/>
      </c>
      <c r="R508" s="18" t="n"/>
      <c r="S508" s="17" t="n"/>
    </row>
    <row r="509">
      <c r="A509" s="17" t="n"/>
      <c r="B509" s="17" t="n"/>
      <c r="C509" s="17" t="n"/>
      <c r="D509" s="17" t="n"/>
      <c r="E509" s="17" t="n"/>
      <c r="F509" s="17" t="n"/>
      <c r="G509" s="17" t="n"/>
      <c r="H509" s="17" t="n"/>
      <c r="I509" s="18" t="n"/>
      <c r="J509" s="20">
        <f>IF(OR(I509="",ExtractDate=""),"",ExtractDate-I509)</f>
        <v/>
      </c>
      <c r="K509" s="20">
        <f>IF(B509="","",IF(J509="","Unknown",IF(J509&gt;DormantDays,"Yes","No")))</f>
        <v/>
      </c>
      <c r="L509" s="17" t="n"/>
      <c r="M509" s="17" t="n"/>
      <c r="N509" s="20">
        <f>IF(OR(M509="",C509=""),"",IF(TRIM(LOWER(M509))=TRIM(LOWER(C509)),"SELF-REVIEW",""))</f>
        <v/>
      </c>
      <c r="O509" s="17" t="n"/>
      <c r="P509" s="17" t="n"/>
      <c r="Q509" s="20">
        <f>IF(O509&lt;&gt;"Keep","",IF(OR(D509="Privileged",D509="Emergency",K509="Yes",L509&lt;&gt;""),IF(P509="","MISSING","ok"),""))</f>
        <v/>
      </c>
      <c r="R509" s="18" t="n"/>
      <c r="S509" s="17" t="n"/>
    </row>
    <row r="510">
      <c r="A510" s="17" t="n"/>
      <c r="B510" s="17" t="n"/>
      <c r="C510" s="17" t="n"/>
      <c r="D510" s="17" t="n"/>
      <c r="E510" s="17" t="n"/>
      <c r="F510" s="17" t="n"/>
      <c r="G510" s="17" t="n"/>
      <c r="H510" s="17" t="n"/>
      <c r="I510" s="18" t="n"/>
      <c r="J510" s="20">
        <f>IF(OR(I510="",ExtractDate=""),"",ExtractDate-I510)</f>
        <v/>
      </c>
      <c r="K510" s="20">
        <f>IF(B510="","",IF(J510="","Unknown",IF(J510&gt;DormantDays,"Yes","No")))</f>
        <v/>
      </c>
      <c r="L510" s="17" t="n"/>
      <c r="M510" s="17" t="n"/>
      <c r="N510" s="20">
        <f>IF(OR(M510="",C510=""),"",IF(TRIM(LOWER(M510))=TRIM(LOWER(C510)),"SELF-REVIEW",""))</f>
        <v/>
      </c>
      <c r="O510" s="17" t="n"/>
      <c r="P510" s="17" t="n"/>
      <c r="Q510" s="20">
        <f>IF(O510&lt;&gt;"Keep","",IF(OR(D510="Privileged",D510="Emergency",K510="Yes",L510&lt;&gt;""),IF(P510="","MISSING","ok"),""))</f>
        <v/>
      </c>
      <c r="R510" s="18" t="n"/>
      <c r="S510" s="17" t="n"/>
    </row>
    <row r="511">
      <c r="A511" s="17" t="n"/>
      <c r="B511" s="17" t="n"/>
      <c r="C511" s="17" t="n"/>
      <c r="D511" s="17" t="n"/>
      <c r="E511" s="17" t="n"/>
      <c r="F511" s="17" t="n"/>
      <c r="G511" s="17" t="n"/>
      <c r="H511" s="17" t="n"/>
      <c r="I511" s="18" t="n"/>
      <c r="J511" s="20">
        <f>IF(OR(I511="",ExtractDate=""),"",ExtractDate-I511)</f>
        <v/>
      </c>
      <c r="K511" s="20">
        <f>IF(B511="","",IF(J511="","Unknown",IF(J511&gt;DormantDays,"Yes","No")))</f>
        <v/>
      </c>
      <c r="L511" s="17" t="n"/>
      <c r="M511" s="17" t="n"/>
      <c r="N511" s="20">
        <f>IF(OR(M511="",C511=""),"",IF(TRIM(LOWER(M511))=TRIM(LOWER(C511)),"SELF-REVIEW",""))</f>
        <v/>
      </c>
      <c r="O511" s="17" t="n"/>
      <c r="P511" s="17" t="n"/>
      <c r="Q511" s="20">
        <f>IF(O511&lt;&gt;"Keep","",IF(OR(D511="Privileged",D511="Emergency",K511="Yes",L511&lt;&gt;""),IF(P511="","MISSING","ok"),""))</f>
        <v/>
      </c>
      <c r="R511" s="18" t="n"/>
      <c r="S511" s="17" t="n"/>
    </row>
    <row r="512">
      <c r="A512" s="17" t="n"/>
      <c r="B512" s="17" t="n"/>
      <c r="C512" s="17" t="n"/>
      <c r="D512" s="17" t="n"/>
      <c r="E512" s="17" t="n"/>
      <c r="F512" s="17" t="n"/>
      <c r="G512" s="17" t="n"/>
      <c r="H512" s="17" t="n"/>
      <c r="I512" s="18" t="n"/>
      <c r="J512" s="20">
        <f>IF(OR(I512="",ExtractDate=""),"",ExtractDate-I512)</f>
        <v/>
      </c>
      <c r="K512" s="20">
        <f>IF(B512="","",IF(J512="","Unknown",IF(J512&gt;DormantDays,"Yes","No")))</f>
        <v/>
      </c>
      <c r="L512" s="17" t="n"/>
      <c r="M512" s="17" t="n"/>
      <c r="N512" s="20">
        <f>IF(OR(M512="",C512=""),"",IF(TRIM(LOWER(M512))=TRIM(LOWER(C512)),"SELF-REVIEW",""))</f>
        <v/>
      </c>
      <c r="O512" s="17" t="n"/>
      <c r="P512" s="17" t="n"/>
      <c r="Q512" s="20">
        <f>IF(O512&lt;&gt;"Keep","",IF(OR(D512="Privileged",D512="Emergency",K512="Yes",L512&lt;&gt;""),IF(P512="","MISSING","ok"),""))</f>
        <v/>
      </c>
      <c r="R512" s="18" t="n"/>
      <c r="S512" s="17" t="n"/>
    </row>
    <row r="513">
      <c r="A513" s="17" t="n"/>
      <c r="B513" s="17" t="n"/>
      <c r="C513" s="17" t="n"/>
      <c r="D513" s="17" t="n"/>
      <c r="E513" s="17" t="n"/>
      <c r="F513" s="17" t="n"/>
      <c r="G513" s="17" t="n"/>
      <c r="H513" s="17" t="n"/>
      <c r="I513" s="18" t="n"/>
      <c r="J513" s="20">
        <f>IF(OR(I513="",ExtractDate=""),"",ExtractDate-I513)</f>
        <v/>
      </c>
      <c r="K513" s="20">
        <f>IF(B513="","",IF(J513="","Unknown",IF(J513&gt;DormantDays,"Yes","No")))</f>
        <v/>
      </c>
      <c r="L513" s="17" t="n"/>
      <c r="M513" s="17" t="n"/>
      <c r="N513" s="20">
        <f>IF(OR(M513="",C513=""),"",IF(TRIM(LOWER(M513))=TRIM(LOWER(C513)),"SELF-REVIEW",""))</f>
        <v/>
      </c>
      <c r="O513" s="17" t="n"/>
      <c r="P513" s="17" t="n"/>
      <c r="Q513" s="20">
        <f>IF(O513&lt;&gt;"Keep","",IF(OR(D513="Privileged",D513="Emergency",K513="Yes",L513&lt;&gt;""),IF(P513="","MISSING","ok"),""))</f>
        <v/>
      </c>
      <c r="R513" s="18" t="n"/>
      <c r="S513" s="17" t="n"/>
    </row>
    <row r="514">
      <c r="A514" s="17" t="n"/>
      <c r="B514" s="17" t="n"/>
      <c r="C514" s="17" t="n"/>
      <c r="D514" s="17" t="n"/>
      <c r="E514" s="17" t="n"/>
      <c r="F514" s="17" t="n"/>
      <c r="G514" s="17" t="n"/>
      <c r="H514" s="17" t="n"/>
      <c r="I514" s="18" t="n"/>
      <c r="J514" s="20">
        <f>IF(OR(I514="",ExtractDate=""),"",ExtractDate-I514)</f>
        <v/>
      </c>
      <c r="K514" s="20">
        <f>IF(B514="","",IF(J514="","Unknown",IF(J514&gt;DormantDays,"Yes","No")))</f>
        <v/>
      </c>
      <c r="L514" s="17" t="n"/>
      <c r="M514" s="17" t="n"/>
      <c r="N514" s="20">
        <f>IF(OR(M514="",C514=""),"",IF(TRIM(LOWER(M514))=TRIM(LOWER(C514)),"SELF-REVIEW",""))</f>
        <v/>
      </c>
      <c r="O514" s="17" t="n"/>
      <c r="P514" s="17" t="n"/>
      <c r="Q514" s="20">
        <f>IF(O514&lt;&gt;"Keep","",IF(OR(D514="Privileged",D514="Emergency",K514="Yes",L514&lt;&gt;""),IF(P514="","MISSING","ok"),""))</f>
        <v/>
      </c>
      <c r="R514" s="18" t="n"/>
      <c r="S514" s="17" t="n"/>
    </row>
    <row r="515">
      <c r="A515" s="17" t="n"/>
      <c r="B515" s="17" t="n"/>
      <c r="C515" s="17" t="n"/>
      <c r="D515" s="17" t="n"/>
      <c r="E515" s="17" t="n"/>
      <c r="F515" s="17" t="n"/>
      <c r="G515" s="17" t="n"/>
      <c r="H515" s="17" t="n"/>
      <c r="I515" s="18" t="n"/>
      <c r="J515" s="20">
        <f>IF(OR(I515="",ExtractDate=""),"",ExtractDate-I515)</f>
        <v/>
      </c>
      <c r="K515" s="20">
        <f>IF(B515="","",IF(J515="","Unknown",IF(J515&gt;DormantDays,"Yes","No")))</f>
        <v/>
      </c>
      <c r="L515" s="17" t="n"/>
      <c r="M515" s="17" t="n"/>
      <c r="N515" s="20">
        <f>IF(OR(M515="",C515=""),"",IF(TRIM(LOWER(M515))=TRIM(LOWER(C515)),"SELF-REVIEW",""))</f>
        <v/>
      </c>
      <c r="O515" s="17" t="n"/>
      <c r="P515" s="17" t="n"/>
      <c r="Q515" s="20">
        <f>IF(O515&lt;&gt;"Keep","",IF(OR(D515="Privileged",D515="Emergency",K515="Yes",L515&lt;&gt;""),IF(P515="","MISSING","ok"),""))</f>
        <v/>
      </c>
      <c r="R515" s="18" t="n"/>
      <c r="S515" s="17" t="n"/>
    </row>
    <row r="516">
      <c r="A516" s="17" t="n"/>
      <c r="B516" s="17" t="n"/>
      <c r="C516" s="17" t="n"/>
      <c r="D516" s="17" t="n"/>
      <c r="E516" s="17" t="n"/>
      <c r="F516" s="17" t="n"/>
      <c r="G516" s="17" t="n"/>
      <c r="H516" s="17" t="n"/>
      <c r="I516" s="18" t="n"/>
      <c r="J516" s="20">
        <f>IF(OR(I516="",ExtractDate=""),"",ExtractDate-I516)</f>
        <v/>
      </c>
      <c r="K516" s="20">
        <f>IF(B516="","",IF(J516="","Unknown",IF(J516&gt;DormantDays,"Yes","No")))</f>
        <v/>
      </c>
      <c r="L516" s="17" t="n"/>
      <c r="M516" s="17" t="n"/>
      <c r="N516" s="20">
        <f>IF(OR(M516="",C516=""),"",IF(TRIM(LOWER(M516))=TRIM(LOWER(C516)),"SELF-REVIEW",""))</f>
        <v/>
      </c>
      <c r="O516" s="17" t="n"/>
      <c r="P516" s="17" t="n"/>
      <c r="Q516" s="20">
        <f>IF(O516&lt;&gt;"Keep","",IF(OR(D516="Privileged",D516="Emergency",K516="Yes",L516&lt;&gt;""),IF(P516="","MISSING","ok"),""))</f>
        <v/>
      </c>
      <c r="R516" s="18" t="n"/>
      <c r="S516" s="17" t="n"/>
    </row>
    <row r="517">
      <c r="A517" s="17" t="n"/>
      <c r="B517" s="17" t="n"/>
      <c r="C517" s="17" t="n"/>
      <c r="D517" s="17" t="n"/>
      <c r="E517" s="17" t="n"/>
      <c r="F517" s="17" t="n"/>
      <c r="G517" s="17" t="n"/>
      <c r="H517" s="17" t="n"/>
      <c r="I517" s="18" t="n"/>
      <c r="J517" s="20">
        <f>IF(OR(I517="",ExtractDate=""),"",ExtractDate-I517)</f>
        <v/>
      </c>
      <c r="K517" s="20">
        <f>IF(B517="","",IF(J517="","Unknown",IF(J517&gt;DormantDays,"Yes","No")))</f>
        <v/>
      </c>
      <c r="L517" s="17" t="n"/>
      <c r="M517" s="17" t="n"/>
      <c r="N517" s="20">
        <f>IF(OR(M517="",C517=""),"",IF(TRIM(LOWER(M517))=TRIM(LOWER(C517)),"SELF-REVIEW",""))</f>
        <v/>
      </c>
      <c r="O517" s="17" t="n"/>
      <c r="P517" s="17" t="n"/>
      <c r="Q517" s="20">
        <f>IF(O517&lt;&gt;"Keep","",IF(OR(D517="Privileged",D517="Emergency",K517="Yes",L517&lt;&gt;""),IF(P517="","MISSING","ok"),""))</f>
        <v/>
      </c>
      <c r="R517" s="18" t="n"/>
      <c r="S517" s="17" t="n"/>
    </row>
    <row r="518">
      <c r="A518" s="17" t="n"/>
      <c r="B518" s="17" t="n"/>
      <c r="C518" s="17" t="n"/>
      <c r="D518" s="17" t="n"/>
      <c r="E518" s="17" t="n"/>
      <c r="F518" s="17" t="n"/>
      <c r="G518" s="17" t="n"/>
      <c r="H518" s="17" t="n"/>
      <c r="I518" s="18" t="n"/>
      <c r="J518" s="20">
        <f>IF(OR(I518="",ExtractDate=""),"",ExtractDate-I518)</f>
        <v/>
      </c>
      <c r="K518" s="20">
        <f>IF(B518="","",IF(J518="","Unknown",IF(J518&gt;DormantDays,"Yes","No")))</f>
        <v/>
      </c>
      <c r="L518" s="17" t="n"/>
      <c r="M518" s="17" t="n"/>
      <c r="N518" s="20">
        <f>IF(OR(M518="",C518=""),"",IF(TRIM(LOWER(M518))=TRIM(LOWER(C518)),"SELF-REVIEW",""))</f>
        <v/>
      </c>
      <c r="O518" s="17" t="n"/>
      <c r="P518" s="17" t="n"/>
      <c r="Q518" s="20">
        <f>IF(O518&lt;&gt;"Keep","",IF(OR(D518="Privileged",D518="Emergency",K518="Yes",L518&lt;&gt;""),IF(P518="","MISSING","ok"),""))</f>
        <v/>
      </c>
      <c r="R518" s="18" t="n"/>
      <c r="S518" s="17" t="n"/>
    </row>
    <row r="519">
      <c r="A519" s="17" t="n"/>
      <c r="B519" s="17" t="n"/>
      <c r="C519" s="17" t="n"/>
      <c r="D519" s="17" t="n"/>
      <c r="E519" s="17" t="n"/>
      <c r="F519" s="17" t="n"/>
      <c r="G519" s="17" t="n"/>
      <c r="H519" s="17" t="n"/>
      <c r="I519" s="18" t="n"/>
      <c r="J519" s="20">
        <f>IF(OR(I519="",ExtractDate=""),"",ExtractDate-I519)</f>
        <v/>
      </c>
      <c r="K519" s="20">
        <f>IF(B519="","",IF(J519="","Unknown",IF(J519&gt;DormantDays,"Yes","No")))</f>
        <v/>
      </c>
      <c r="L519" s="17" t="n"/>
      <c r="M519" s="17" t="n"/>
      <c r="N519" s="20">
        <f>IF(OR(M519="",C519=""),"",IF(TRIM(LOWER(M519))=TRIM(LOWER(C519)),"SELF-REVIEW",""))</f>
        <v/>
      </c>
      <c r="O519" s="17" t="n"/>
      <c r="P519" s="17" t="n"/>
      <c r="Q519" s="20">
        <f>IF(O519&lt;&gt;"Keep","",IF(OR(D519="Privileged",D519="Emergency",K519="Yes",L519&lt;&gt;""),IF(P519="","MISSING","ok"),""))</f>
        <v/>
      </c>
      <c r="R519" s="18" t="n"/>
      <c r="S519" s="17" t="n"/>
    </row>
    <row r="520">
      <c r="A520" s="17" t="n"/>
      <c r="B520" s="17" t="n"/>
      <c r="C520" s="17" t="n"/>
      <c r="D520" s="17" t="n"/>
      <c r="E520" s="17" t="n"/>
      <c r="F520" s="17" t="n"/>
      <c r="G520" s="17" t="n"/>
      <c r="H520" s="17" t="n"/>
      <c r="I520" s="18" t="n"/>
      <c r="J520" s="20">
        <f>IF(OR(I520="",ExtractDate=""),"",ExtractDate-I520)</f>
        <v/>
      </c>
      <c r="K520" s="20">
        <f>IF(B520="","",IF(J520="","Unknown",IF(J520&gt;DormantDays,"Yes","No")))</f>
        <v/>
      </c>
      <c r="L520" s="17" t="n"/>
      <c r="M520" s="17" t="n"/>
      <c r="N520" s="20">
        <f>IF(OR(M520="",C520=""),"",IF(TRIM(LOWER(M520))=TRIM(LOWER(C520)),"SELF-REVIEW",""))</f>
        <v/>
      </c>
      <c r="O520" s="17" t="n"/>
      <c r="P520" s="17" t="n"/>
      <c r="Q520" s="20">
        <f>IF(O520&lt;&gt;"Keep","",IF(OR(D520="Privileged",D520="Emergency",K520="Yes",L520&lt;&gt;""),IF(P520="","MISSING","ok"),""))</f>
        <v/>
      </c>
      <c r="R520" s="18" t="n"/>
      <c r="S520" s="17" t="n"/>
    </row>
    <row r="521">
      <c r="A521" s="17" t="n"/>
      <c r="B521" s="17" t="n"/>
      <c r="C521" s="17" t="n"/>
      <c r="D521" s="17" t="n"/>
      <c r="E521" s="17" t="n"/>
      <c r="F521" s="17" t="n"/>
      <c r="G521" s="17" t="n"/>
      <c r="H521" s="17" t="n"/>
      <c r="I521" s="18" t="n"/>
      <c r="J521" s="20">
        <f>IF(OR(I521="",ExtractDate=""),"",ExtractDate-I521)</f>
        <v/>
      </c>
      <c r="K521" s="20">
        <f>IF(B521="","",IF(J521="","Unknown",IF(J521&gt;DormantDays,"Yes","No")))</f>
        <v/>
      </c>
      <c r="L521" s="17" t="n"/>
      <c r="M521" s="17" t="n"/>
      <c r="N521" s="20">
        <f>IF(OR(M521="",C521=""),"",IF(TRIM(LOWER(M521))=TRIM(LOWER(C521)),"SELF-REVIEW",""))</f>
        <v/>
      </c>
      <c r="O521" s="17" t="n"/>
      <c r="P521" s="17" t="n"/>
      <c r="Q521" s="20">
        <f>IF(O521&lt;&gt;"Keep","",IF(OR(D521="Privileged",D521="Emergency",K521="Yes",L521&lt;&gt;""),IF(P521="","MISSING","ok"),""))</f>
        <v/>
      </c>
      <c r="R521" s="18" t="n"/>
      <c r="S521" s="17" t="n"/>
    </row>
    <row r="522">
      <c r="A522" s="17" t="n"/>
      <c r="B522" s="17" t="n"/>
      <c r="C522" s="17" t="n"/>
      <c r="D522" s="17" t="n"/>
      <c r="E522" s="17" t="n"/>
      <c r="F522" s="17" t="n"/>
      <c r="G522" s="17" t="n"/>
      <c r="H522" s="17" t="n"/>
      <c r="I522" s="18" t="n"/>
      <c r="J522" s="20">
        <f>IF(OR(I522="",ExtractDate=""),"",ExtractDate-I522)</f>
        <v/>
      </c>
      <c r="K522" s="20">
        <f>IF(B522="","",IF(J522="","Unknown",IF(J522&gt;DormantDays,"Yes","No")))</f>
        <v/>
      </c>
      <c r="L522" s="17" t="n"/>
      <c r="M522" s="17" t="n"/>
      <c r="N522" s="20">
        <f>IF(OR(M522="",C522=""),"",IF(TRIM(LOWER(M522))=TRIM(LOWER(C522)),"SELF-REVIEW",""))</f>
        <v/>
      </c>
      <c r="O522" s="17" t="n"/>
      <c r="P522" s="17" t="n"/>
      <c r="Q522" s="20">
        <f>IF(O522&lt;&gt;"Keep","",IF(OR(D522="Privileged",D522="Emergency",K522="Yes",L522&lt;&gt;""),IF(P522="","MISSING","ok"),""))</f>
        <v/>
      </c>
      <c r="R522" s="18" t="n"/>
      <c r="S522" s="17" t="n"/>
    </row>
    <row r="523">
      <c r="A523" s="17" t="n"/>
      <c r="B523" s="17" t="n"/>
      <c r="C523" s="17" t="n"/>
      <c r="D523" s="17" t="n"/>
      <c r="E523" s="17" t="n"/>
      <c r="F523" s="17" t="n"/>
      <c r="G523" s="17" t="n"/>
      <c r="H523" s="17" t="n"/>
      <c r="I523" s="18" t="n"/>
      <c r="J523" s="20">
        <f>IF(OR(I523="",ExtractDate=""),"",ExtractDate-I523)</f>
        <v/>
      </c>
      <c r="K523" s="20">
        <f>IF(B523="","",IF(J523="","Unknown",IF(J523&gt;DormantDays,"Yes","No")))</f>
        <v/>
      </c>
      <c r="L523" s="17" t="n"/>
      <c r="M523" s="17" t="n"/>
      <c r="N523" s="20">
        <f>IF(OR(M523="",C523=""),"",IF(TRIM(LOWER(M523))=TRIM(LOWER(C523)),"SELF-REVIEW",""))</f>
        <v/>
      </c>
      <c r="O523" s="17" t="n"/>
      <c r="P523" s="17" t="n"/>
      <c r="Q523" s="20">
        <f>IF(O523&lt;&gt;"Keep","",IF(OR(D523="Privileged",D523="Emergency",K523="Yes",L523&lt;&gt;""),IF(P523="","MISSING","ok"),""))</f>
        <v/>
      </c>
      <c r="R523" s="18" t="n"/>
      <c r="S523" s="17" t="n"/>
    </row>
    <row r="524">
      <c r="A524" s="17" t="n"/>
      <c r="B524" s="17" t="n"/>
      <c r="C524" s="17" t="n"/>
      <c r="D524" s="17" t="n"/>
      <c r="E524" s="17" t="n"/>
      <c r="F524" s="17" t="n"/>
      <c r="G524" s="17" t="n"/>
      <c r="H524" s="17" t="n"/>
      <c r="I524" s="18" t="n"/>
      <c r="J524" s="20">
        <f>IF(OR(I524="",ExtractDate=""),"",ExtractDate-I524)</f>
        <v/>
      </c>
      <c r="K524" s="20">
        <f>IF(B524="","",IF(J524="","Unknown",IF(J524&gt;DormantDays,"Yes","No")))</f>
        <v/>
      </c>
      <c r="L524" s="17" t="n"/>
      <c r="M524" s="17" t="n"/>
      <c r="N524" s="20">
        <f>IF(OR(M524="",C524=""),"",IF(TRIM(LOWER(M524))=TRIM(LOWER(C524)),"SELF-REVIEW",""))</f>
        <v/>
      </c>
      <c r="O524" s="17" t="n"/>
      <c r="P524" s="17" t="n"/>
      <c r="Q524" s="20">
        <f>IF(O524&lt;&gt;"Keep","",IF(OR(D524="Privileged",D524="Emergency",K524="Yes",L524&lt;&gt;""),IF(P524="","MISSING","ok"),""))</f>
        <v/>
      </c>
      <c r="R524" s="18" t="n"/>
      <c r="S524" s="17" t="n"/>
    </row>
    <row r="525">
      <c r="A525" s="17" t="n"/>
      <c r="B525" s="17" t="n"/>
      <c r="C525" s="17" t="n"/>
      <c r="D525" s="17" t="n"/>
      <c r="E525" s="17" t="n"/>
      <c r="F525" s="17" t="n"/>
      <c r="G525" s="17" t="n"/>
      <c r="H525" s="17" t="n"/>
      <c r="I525" s="18" t="n"/>
      <c r="J525" s="20">
        <f>IF(OR(I525="",ExtractDate=""),"",ExtractDate-I525)</f>
        <v/>
      </c>
      <c r="K525" s="20">
        <f>IF(B525="","",IF(J525="","Unknown",IF(J525&gt;DormantDays,"Yes","No")))</f>
        <v/>
      </c>
      <c r="L525" s="17" t="n"/>
      <c r="M525" s="17" t="n"/>
      <c r="N525" s="20">
        <f>IF(OR(M525="",C525=""),"",IF(TRIM(LOWER(M525))=TRIM(LOWER(C525)),"SELF-REVIEW",""))</f>
        <v/>
      </c>
      <c r="O525" s="17" t="n"/>
      <c r="P525" s="17" t="n"/>
      <c r="Q525" s="20">
        <f>IF(O525&lt;&gt;"Keep","",IF(OR(D525="Privileged",D525="Emergency",K525="Yes",L525&lt;&gt;""),IF(P525="","MISSING","ok"),""))</f>
        <v/>
      </c>
      <c r="R525" s="18" t="n"/>
      <c r="S525" s="17" t="n"/>
    </row>
    <row r="526">
      <c r="A526" s="17" t="n"/>
      <c r="B526" s="17" t="n"/>
      <c r="C526" s="17" t="n"/>
      <c r="D526" s="17" t="n"/>
      <c r="E526" s="17" t="n"/>
      <c r="F526" s="17" t="n"/>
      <c r="G526" s="17" t="n"/>
      <c r="H526" s="17" t="n"/>
      <c r="I526" s="18" t="n"/>
      <c r="J526" s="20">
        <f>IF(OR(I526="",ExtractDate=""),"",ExtractDate-I526)</f>
        <v/>
      </c>
      <c r="K526" s="20">
        <f>IF(B526="","",IF(J526="","Unknown",IF(J526&gt;DormantDays,"Yes","No")))</f>
        <v/>
      </c>
      <c r="L526" s="17" t="n"/>
      <c r="M526" s="17" t="n"/>
      <c r="N526" s="20">
        <f>IF(OR(M526="",C526=""),"",IF(TRIM(LOWER(M526))=TRIM(LOWER(C526)),"SELF-REVIEW",""))</f>
        <v/>
      </c>
      <c r="O526" s="17" t="n"/>
      <c r="P526" s="17" t="n"/>
      <c r="Q526" s="20">
        <f>IF(O526&lt;&gt;"Keep","",IF(OR(D526="Privileged",D526="Emergency",K526="Yes",L526&lt;&gt;""),IF(P526="","MISSING","ok"),""))</f>
        <v/>
      </c>
      <c r="R526" s="18" t="n"/>
      <c r="S526" s="17" t="n"/>
    </row>
    <row r="527">
      <c r="A527" s="17" t="n"/>
      <c r="B527" s="17" t="n"/>
      <c r="C527" s="17" t="n"/>
      <c r="D527" s="17" t="n"/>
      <c r="E527" s="17" t="n"/>
      <c r="F527" s="17" t="n"/>
      <c r="G527" s="17" t="n"/>
      <c r="H527" s="17" t="n"/>
      <c r="I527" s="18" t="n"/>
      <c r="J527" s="20">
        <f>IF(OR(I527="",ExtractDate=""),"",ExtractDate-I527)</f>
        <v/>
      </c>
      <c r="K527" s="20">
        <f>IF(B527="","",IF(J527="","Unknown",IF(J527&gt;DormantDays,"Yes","No")))</f>
        <v/>
      </c>
      <c r="L527" s="17" t="n"/>
      <c r="M527" s="17" t="n"/>
      <c r="N527" s="20">
        <f>IF(OR(M527="",C527=""),"",IF(TRIM(LOWER(M527))=TRIM(LOWER(C527)),"SELF-REVIEW",""))</f>
        <v/>
      </c>
      <c r="O527" s="17" t="n"/>
      <c r="P527" s="17" t="n"/>
      <c r="Q527" s="20">
        <f>IF(O527&lt;&gt;"Keep","",IF(OR(D527="Privileged",D527="Emergency",K527="Yes",L527&lt;&gt;""),IF(P527="","MISSING","ok"),""))</f>
        <v/>
      </c>
      <c r="R527" s="18" t="n"/>
      <c r="S527" s="17" t="n"/>
    </row>
    <row r="528">
      <c r="A528" s="17" t="n"/>
      <c r="B528" s="17" t="n"/>
      <c r="C528" s="17" t="n"/>
      <c r="D528" s="17" t="n"/>
      <c r="E528" s="17" t="n"/>
      <c r="F528" s="17" t="n"/>
      <c r="G528" s="17" t="n"/>
      <c r="H528" s="17" t="n"/>
      <c r="I528" s="18" t="n"/>
      <c r="J528" s="20">
        <f>IF(OR(I528="",ExtractDate=""),"",ExtractDate-I528)</f>
        <v/>
      </c>
      <c r="K528" s="20">
        <f>IF(B528="","",IF(J528="","Unknown",IF(J528&gt;DormantDays,"Yes","No")))</f>
        <v/>
      </c>
      <c r="L528" s="17" t="n"/>
      <c r="M528" s="17" t="n"/>
      <c r="N528" s="20">
        <f>IF(OR(M528="",C528=""),"",IF(TRIM(LOWER(M528))=TRIM(LOWER(C528)),"SELF-REVIEW",""))</f>
        <v/>
      </c>
      <c r="O528" s="17" t="n"/>
      <c r="P528" s="17" t="n"/>
      <c r="Q528" s="20">
        <f>IF(O528&lt;&gt;"Keep","",IF(OR(D528="Privileged",D528="Emergency",K528="Yes",L528&lt;&gt;""),IF(P528="","MISSING","ok"),""))</f>
        <v/>
      </c>
      <c r="R528" s="18" t="n"/>
      <c r="S528" s="17" t="n"/>
    </row>
    <row r="529">
      <c r="A529" s="17" t="n"/>
      <c r="B529" s="17" t="n"/>
      <c r="C529" s="17" t="n"/>
      <c r="D529" s="17" t="n"/>
      <c r="E529" s="17" t="n"/>
      <c r="F529" s="17" t="n"/>
      <c r="G529" s="17" t="n"/>
      <c r="H529" s="17" t="n"/>
      <c r="I529" s="18" t="n"/>
      <c r="J529" s="20">
        <f>IF(OR(I529="",ExtractDate=""),"",ExtractDate-I529)</f>
        <v/>
      </c>
      <c r="K529" s="20">
        <f>IF(B529="","",IF(J529="","Unknown",IF(J529&gt;DormantDays,"Yes","No")))</f>
        <v/>
      </c>
      <c r="L529" s="17" t="n"/>
      <c r="M529" s="17" t="n"/>
      <c r="N529" s="20">
        <f>IF(OR(M529="",C529=""),"",IF(TRIM(LOWER(M529))=TRIM(LOWER(C529)),"SELF-REVIEW",""))</f>
        <v/>
      </c>
      <c r="O529" s="17" t="n"/>
      <c r="P529" s="17" t="n"/>
      <c r="Q529" s="20">
        <f>IF(O529&lt;&gt;"Keep","",IF(OR(D529="Privileged",D529="Emergency",K529="Yes",L529&lt;&gt;""),IF(P529="","MISSING","ok"),""))</f>
        <v/>
      </c>
      <c r="R529" s="18" t="n"/>
      <c r="S529" s="17" t="n"/>
    </row>
    <row r="530">
      <c r="A530" s="17" t="n"/>
      <c r="B530" s="17" t="n"/>
      <c r="C530" s="17" t="n"/>
      <c r="D530" s="17" t="n"/>
      <c r="E530" s="17" t="n"/>
      <c r="F530" s="17" t="n"/>
      <c r="G530" s="17" t="n"/>
      <c r="H530" s="17" t="n"/>
      <c r="I530" s="18" t="n"/>
      <c r="J530" s="20">
        <f>IF(OR(I530="",ExtractDate=""),"",ExtractDate-I530)</f>
        <v/>
      </c>
      <c r="K530" s="20">
        <f>IF(B530="","",IF(J530="","Unknown",IF(J530&gt;DormantDays,"Yes","No")))</f>
        <v/>
      </c>
      <c r="L530" s="17" t="n"/>
      <c r="M530" s="17" t="n"/>
      <c r="N530" s="20">
        <f>IF(OR(M530="",C530=""),"",IF(TRIM(LOWER(M530))=TRIM(LOWER(C530)),"SELF-REVIEW",""))</f>
        <v/>
      </c>
      <c r="O530" s="17" t="n"/>
      <c r="P530" s="17" t="n"/>
      <c r="Q530" s="20">
        <f>IF(O530&lt;&gt;"Keep","",IF(OR(D530="Privileged",D530="Emergency",K530="Yes",L530&lt;&gt;""),IF(P530="","MISSING","ok"),""))</f>
        <v/>
      </c>
      <c r="R530" s="18" t="n"/>
      <c r="S530" s="17" t="n"/>
    </row>
    <row r="531">
      <c r="A531" s="17" t="n"/>
      <c r="B531" s="17" t="n"/>
      <c r="C531" s="17" t="n"/>
      <c r="D531" s="17" t="n"/>
      <c r="E531" s="17" t="n"/>
      <c r="F531" s="17" t="n"/>
      <c r="G531" s="17" t="n"/>
      <c r="H531" s="17" t="n"/>
      <c r="I531" s="18" t="n"/>
      <c r="J531" s="20">
        <f>IF(OR(I531="",ExtractDate=""),"",ExtractDate-I531)</f>
        <v/>
      </c>
      <c r="K531" s="20">
        <f>IF(B531="","",IF(J531="","Unknown",IF(J531&gt;DormantDays,"Yes","No")))</f>
        <v/>
      </c>
      <c r="L531" s="17" t="n"/>
      <c r="M531" s="17" t="n"/>
      <c r="N531" s="20">
        <f>IF(OR(M531="",C531=""),"",IF(TRIM(LOWER(M531))=TRIM(LOWER(C531)),"SELF-REVIEW",""))</f>
        <v/>
      </c>
      <c r="O531" s="17" t="n"/>
      <c r="P531" s="17" t="n"/>
      <c r="Q531" s="20">
        <f>IF(O531&lt;&gt;"Keep","",IF(OR(D531="Privileged",D531="Emergency",K531="Yes",L531&lt;&gt;""),IF(P531="","MISSING","ok"),""))</f>
        <v/>
      </c>
      <c r="R531" s="18" t="n"/>
      <c r="S531" s="17" t="n"/>
    </row>
    <row r="532">
      <c r="A532" s="17" t="n"/>
      <c r="B532" s="17" t="n"/>
      <c r="C532" s="17" t="n"/>
      <c r="D532" s="17" t="n"/>
      <c r="E532" s="17" t="n"/>
      <c r="F532" s="17" t="n"/>
      <c r="G532" s="17" t="n"/>
      <c r="H532" s="17" t="n"/>
      <c r="I532" s="18" t="n"/>
      <c r="J532" s="20">
        <f>IF(OR(I532="",ExtractDate=""),"",ExtractDate-I532)</f>
        <v/>
      </c>
      <c r="K532" s="20">
        <f>IF(B532="","",IF(J532="","Unknown",IF(J532&gt;DormantDays,"Yes","No")))</f>
        <v/>
      </c>
      <c r="L532" s="17" t="n"/>
      <c r="M532" s="17" t="n"/>
      <c r="N532" s="20">
        <f>IF(OR(M532="",C532=""),"",IF(TRIM(LOWER(M532))=TRIM(LOWER(C532)),"SELF-REVIEW",""))</f>
        <v/>
      </c>
      <c r="O532" s="17" t="n"/>
      <c r="P532" s="17" t="n"/>
      <c r="Q532" s="20">
        <f>IF(O532&lt;&gt;"Keep","",IF(OR(D532="Privileged",D532="Emergency",K532="Yes",L532&lt;&gt;""),IF(P532="","MISSING","ok"),""))</f>
        <v/>
      </c>
      <c r="R532" s="18" t="n"/>
      <c r="S532" s="17" t="n"/>
    </row>
    <row r="533">
      <c r="A533" s="17" t="n"/>
      <c r="B533" s="17" t="n"/>
      <c r="C533" s="17" t="n"/>
      <c r="D533" s="17" t="n"/>
      <c r="E533" s="17" t="n"/>
      <c r="F533" s="17" t="n"/>
      <c r="G533" s="17" t="n"/>
      <c r="H533" s="17" t="n"/>
      <c r="I533" s="18" t="n"/>
      <c r="J533" s="20">
        <f>IF(OR(I533="",ExtractDate=""),"",ExtractDate-I533)</f>
        <v/>
      </c>
      <c r="K533" s="20">
        <f>IF(B533="","",IF(J533="","Unknown",IF(J533&gt;DormantDays,"Yes","No")))</f>
        <v/>
      </c>
      <c r="L533" s="17" t="n"/>
      <c r="M533" s="17" t="n"/>
      <c r="N533" s="20">
        <f>IF(OR(M533="",C533=""),"",IF(TRIM(LOWER(M533))=TRIM(LOWER(C533)),"SELF-REVIEW",""))</f>
        <v/>
      </c>
      <c r="O533" s="17" t="n"/>
      <c r="P533" s="17" t="n"/>
      <c r="Q533" s="20">
        <f>IF(O533&lt;&gt;"Keep","",IF(OR(D533="Privileged",D533="Emergency",K533="Yes",L533&lt;&gt;""),IF(P533="","MISSING","ok"),""))</f>
        <v/>
      </c>
      <c r="R533" s="18" t="n"/>
      <c r="S533" s="17" t="n"/>
    </row>
    <row r="534">
      <c r="A534" s="17" t="n"/>
      <c r="B534" s="17" t="n"/>
      <c r="C534" s="17" t="n"/>
      <c r="D534" s="17" t="n"/>
      <c r="E534" s="17" t="n"/>
      <c r="F534" s="17" t="n"/>
      <c r="G534" s="17" t="n"/>
      <c r="H534" s="17" t="n"/>
      <c r="I534" s="18" t="n"/>
      <c r="J534" s="20">
        <f>IF(OR(I534="",ExtractDate=""),"",ExtractDate-I534)</f>
        <v/>
      </c>
      <c r="K534" s="20">
        <f>IF(B534="","",IF(J534="","Unknown",IF(J534&gt;DormantDays,"Yes","No")))</f>
        <v/>
      </c>
      <c r="L534" s="17" t="n"/>
      <c r="M534" s="17" t="n"/>
      <c r="N534" s="20">
        <f>IF(OR(M534="",C534=""),"",IF(TRIM(LOWER(M534))=TRIM(LOWER(C534)),"SELF-REVIEW",""))</f>
        <v/>
      </c>
      <c r="O534" s="17" t="n"/>
      <c r="P534" s="17" t="n"/>
      <c r="Q534" s="20">
        <f>IF(O534&lt;&gt;"Keep","",IF(OR(D534="Privileged",D534="Emergency",K534="Yes",L534&lt;&gt;""),IF(P534="","MISSING","ok"),""))</f>
        <v/>
      </c>
      <c r="R534" s="18" t="n"/>
      <c r="S534" s="17" t="n"/>
    </row>
    <row r="535">
      <c r="A535" s="17" t="n"/>
      <c r="B535" s="17" t="n"/>
      <c r="C535" s="17" t="n"/>
      <c r="D535" s="17" t="n"/>
      <c r="E535" s="17" t="n"/>
      <c r="F535" s="17" t="n"/>
      <c r="G535" s="17" t="n"/>
      <c r="H535" s="17" t="n"/>
      <c r="I535" s="18" t="n"/>
      <c r="J535" s="20">
        <f>IF(OR(I535="",ExtractDate=""),"",ExtractDate-I535)</f>
        <v/>
      </c>
      <c r="K535" s="20">
        <f>IF(B535="","",IF(J535="","Unknown",IF(J535&gt;DormantDays,"Yes","No")))</f>
        <v/>
      </c>
      <c r="L535" s="17" t="n"/>
      <c r="M535" s="17" t="n"/>
      <c r="N535" s="20">
        <f>IF(OR(M535="",C535=""),"",IF(TRIM(LOWER(M535))=TRIM(LOWER(C535)),"SELF-REVIEW",""))</f>
        <v/>
      </c>
      <c r="O535" s="17" t="n"/>
      <c r="P535" s="17" t="n"/>
      <c r="Q535" s="20">
        <f>IF(O535&lt;&gt;"Keep","",IF(OR(D535="Privileged",D535="Emergency",K535="Yes",L535&lt;&gt;""),IF(P535="","MISSING","ok"),""))</f>
        <v/>
      </c>
      <c r="R535" s="18" t="n"/>
      <c r="S535" s="17" t="n"/>
    </row>
    <row r="536">
      <c r="A536" s="17" t="n"/>
      <c r="B536" s="17" t="n"/>
      <c r="C536" s="17" t="n"/>
      <c r="D536" s="17" t="n"/>
      <c r="E536" s="17" t="n"/>
      <c r="F536" s="17" t="n"/>
      <c r="G536" s="17" t="n"/>
      <c r="H536" s="17" t="n"/>
      <c r="I536" s="18" t="n"/>
      <c r="J536" s="20">
        <f>IF(OR(I536="",ExtractDate=""),"",ExtractDate-I536)</f>
        <v/>
      </c>
      <c r="K536" s="20">
        <f>IF(B536="","",IF(J536="","Unknown",IF(J536&gt;DormantDays,"Yes","No")))</f>
        <v/>
      </c>
      <c r="L536" s="17" t="n"/>
      <c r="M536" s="17" t="n"/>
      <c r="N536" s="20">
        <f>IF(OR(M536="",C536=""),"",IF(TRIM(LOWER(M536))=TRIM(LOWER(C536)),"SELF-REVIEW",""))</f>
        <v/>
      </c>
      <c r="O536" s="17" t="n"/>
      <c r="P536" s="17" t="n"/>
      <c r="Q536" s="20">
        <f>IF(O536&lt;&gt;"Keep","",IF(OR(D536="Privileged",D536="Emergency",K536="Yes",L536&lt;&gt;""),IF(P536="","MISSING","ok"),""))</f>
        <v/>
      </c>
      <c r="R536" s="18" t="n"/>
      <c r="S536" s="17" t="n"/>
    </row>
    <row r="537">
      <c r="A537" s="17" t="n"/>
      <c r="B537" s="17" t="n"/>
      <c r="C537" s="17" t="n"/>
      <c r="D537" s="17" t="n"/>
      <c r="E537" s="17" t="n"/>
      <c r="F537" s="17" t="n"/>
      <c r="G537" s="17" t="n"/>
      <c r="H537" s="17" t="n"/>
      <c r="I537" s="18" t="n"/>
      <c r="J537" s="20">
        <f>IF(OR(I537="",ExtractDate=""),"",ExtractDate-I537)</f>
        <v/>
      </c>
      <c r="K537" s="20">
        <f>IF(B537="","",IF(J537="","Unknown",IF(J537&gt;DormantDays,"Yes","No")))</f>
        <v/>
      </c>
      <c r="L537" s="17" t="n"/>
      <c r="M537" s="17" t="n"/>
      <c r="N537" s="20">
        <f>IF(OR(M537="",C537=""),"",IF(TRIM(LOWER(M537))=TRIM(LOWER(C537)),"SELF-REVIEW",""))</f>
        <v/>
      </c>
      <c r="O537" s="17" t="n"/>
      <c r="P537" s="17" t="n"/>
      <c r="Q537" s="20">
        <f>IF(O537&lt;&gt;"Keep","",IF(OR(D537="Privileged",D537="Emergency",K537="Yes",L537&lt;&gt;""),IF(P537="","MISSING","ok"),""))</f>
        <v/>
      </c>
      <c r="R537" s="18" t="n"/>
      <c r="S537" s="17" t="n"/>
    </row>
    <row r="538">
      <c r="A538" s="17" t="n"/>
      <c r="B538" s="17" t="n"/>
      <c r="C538" s="17" t="n"/>
      <c r="D538" s="17" t="n"/>
      <c r="E538" s="17" t="n"/>
      <c r="F538" s="17" t="n"/>
      <c r="G538" s="17" t="n"/>
      <c r="H538" s="17" t="n"/>
      <c r="I538" s="18" t="n"/>
      <c r="J538" s="20">
        <f>IF(OR(I538="",ExtractDate=""),"",ExtractDate-I538)</f>
        <v/>
      </c>
      <c r="K538" s="20">
        <f>IF(B538="","",IF(J538="","Unknown",IF(J538&gt;DormantDays,"Yes","No")))</f>
        <v/>
      </c>
      <c r="L538" s="17" t="n"/>
      <c r="M538" s="17" t="n"/>
      <c r="N538" s="20">
        <f>IF(OR(M538="",C538=""),"",IF(TRIM(LOWER(M538))=TRIM(LOWER(C538)),"SELF-REVIEW",""))</f>
        <v/>
      </c>
      <c r="O538" s="17" t="n"/>
      <c r="P538" s="17" t="n"/>
      <c r="Q538" s="20">
        <f>IF(O538&lt;&gt;"Keep","",IF(OR(D538="Privileged",D538="Emergency",K538="Yes",L538&lt;&gt;""),IF(P538="","MISSING","ok"),""))</f>
        <v/>
      </c>
      <c r="R538" s="18" t="n"/>
      <c r="S538" s="17" t="n"/>
    </row>
    <row r="539">
      <c r="A539" s="17" t="n"/>
      <c r="B539" s="17" t="n"/>
      <c r="C539" s="17" t="n"/>
      <c r="D539" s="17" t="n"/>
      <c r="E539" s="17" t="n"/>
      <c r="F539" s="17" t="n"/>
      <c r="G539" s="17" t="n"/>
      <c r="H539" s="17" t="n"/>
      <c r="I539" s="18" t="n"/>
      <c r="J539" s="20">
        <f>IF(OR(I539="",ExtractDate=""),"",ExtractDate-I539)</f>
        <v/>
      </c>
      <c r="K539" s="20">
        <f>IF(B539="","",IF(J539="","Unknown",IF(J539&gt;DormantDays,"Yes","No")))</f>
        <v/>
      </c>
      <c r="L539" s="17" t="n"/>
      <c r="M539" s="17" t="n"/>
      <c r="N539" s="20">
        <f>IF(OR(M539="",C539=""),"",IF(TRIM(LOWER(M539))=TRIM(LOWER(C539)),"SELF-REVIEW",""))</f>
        <v/>
      </c>
      <c r="O539" s="17" t="n"/>
      <c r="P539" s="17" t="n"/>
      <c r="Q539" s="20">
        <f>IF(O539&lt;&gt;"Keep","",IF(OR(D539="Privileged",D539="Emergency",K539="Yes",L539&lt;&gt;""),IF(P539="","MISSING","ok"),""))</f>
        <v/>
      </c>
      <c r="R539" s="18" t="n"/>
      <c r="S539" s="17" t="n"/>
    </row>
    <row r="540">
      <c r="A540" s="17" t="n"/>
      <c r="B540" s="17" t="n"/>
      <c r="C540" s="17" t="n"/>
      <c r="D540" s="17" t="n"/>
      <c r="E540" s="17" t="n"/>
      <c r="F540" s="17" t="n"/>
      <c r="G540" s="17" t="n"/>
      <c r="H540" s="17" t="n"/>
      <c r="I540" s="18" t="n"/>
      <c r="J540" s="20">
        <f>IF(OR(I540="",ExtractDate=""),"",ExtractDate-I540)</f>
        <v/>
      </c>
      <c r="K540" s="20">
        <f>IF(B540="","",IF(J540="","Unknown",IF(J540&gt;DormantDays,"Yes","No")))</f>
        <v/>
      </c>
      <c r="L540" s="17" t="n"/>
      <c r="M540" s="17" t="n"/>
      <c r="N540" s="20">
        <f>IF(OR(M540="",C540=""),"",IF(TRIM(LOWER(M540))=TRIM(LOWER(C540)),"SELF-REVIEW",""))</f>
        <v/>
      </c>
      <c r="O540" s="17" t="n"/>
      <c r="P540" s="17" t="n"/>
      <c r="Q540" s="20">
        <f>IF(O540&lt;&gt;"Keep","",IF(OR(D540="Privileged",D540="Emergency",K540="Yes",L540&lt;&gt;""),IF(P540="","MISSING","ok"),""))</f>
        <v/>
      </c>
      <c r="R540" s="18" t="n"/>
      <c r="S540" s="17" t="n"/>
    </row>
    <row r="541">
      <c r="A541" s="17" t="n"/>
      <c r="B541" s="17" t="n"/>
      <c r="C541" s="17" t="n"/>
      <c r="D541" s="17" t="n"/>
      <c r="E541" s="17" t="n"/>
      <c r="F541" s="17" t="n"/>
      <c r="G541" s="17" t="n"/>
      <c r="H541" s="17" t="n"/>
      <c r="I541" s="18" t="n"/>
      <c r="J541" s="20">
        <f>IF(OR(I541="",ExtractDate=""),"",ExtractDate-I541)</f>
        <v/>
      </c>
      <c r="K541" s="20">
        <f>IF(B541="","",IF(J541="","Unknown",IF(J541&gt;DormantDays,"Yes","No")))</f>
        <v/>
      </c>
      <c r="L541" s="17" t="n"/>
      <c r="M541" s="17" t="n"/>
      <c r="N541" s="20">
        <f>IF(OR(M541="",C541=""),"",IF(TRIM(LOWER(M541))=TRIM(LOWER(C541)),"SELF-REVIEW",""))</f>
        <v/>
      </c>
      <c r="O541" s="17" t="n"/>
      <c r="P541" s="17" t="n"/>
      <c r="Q541" s="20">
        <f>IF(O541&lt;&gt;"Keep","",IF(OR(D541="Privileged",D541="Emergency",K541="Yes",L541&lt;&gt;""),IF(P541="","MISSING","ok"),""))</f>
        <v/>
      </c>
      <c r="R541" s="18" t="n"/>
      <c r="S541" s="17" t="n"/>
    </row>
    <row r="542">
      <c r="A542" s="17" t="n"/>
      <c r="B542" s="17" t="n"/>
      <c r="C542" s="17" t="n"/>
      <c r="D542" s="17" t="n"/>
      <c r="E542" s="17" t="n"/>
      <c r="F542" s="17" t="n"/>
      <c r="G542" s="17" t="n"/>
      <c r="H542" s="17" t="n"/>
      <c r="I542" s="18" t="n"/>
      <c r="J542" s="20">
        <f>IF(OR(I542="",ExtractDate=""),"",ExtractDate-I542)</f>
        <v/>
      </c>
      <c r="K542" s="20">
        <f>IF(B542="","",IF(J542="","Unknown",IF(J542&gt;DormantDays,"Yes","No")))</f>
        <v/>
      </c>
      <c r="L542" s="17" t="n"/>
      <c r="M542" s="17" t="n"/>
      <c r="N542" s="20">
        <f>IF(OR(M542="",C542=""),"",IF(TRIM(LOWER(M542))=TRIM(LOWER(C542)),"SELF-REVIEW",""))</f>
        <v/>
      </c>
      <c r="O542" s="17" t="n"/>
      <c r="P542" s="17" t="n"/>
      <c r="Q542" s="20">
        <f>IF(O542&lt;&gt;"Keep","",IF(OR(D542="Privileged",D542="Emergency",K542="Yes",L542&lt;&gt;""),IF(P542="","MISSING","ok"),""))</f>
        <v/>
      </c>
      <c r="R542" s="18" t="n"/>
      <c r="S542" s="17" t="n"/>
    </row>
    <row r="543">
      <c r="A543" s="17" t="n"/>
      <c r="B543" s="17" t="n"/>
      <c r="C543" s="17" t="n"/>
      <c r="D543" s="17" t="n"/>
      <c r="E543" s="17" t="n"/>
      <c r="F543" s="17" t="n"/>
      <c r="G543" s="17" t="n"/>
      <c r="H543" s="17" t="n"/>
      <c r="I543" s="18" t="n"/>
      <c r="J543" s="20">
        <f>IF(OR(I543="",ExtractDate=""),"",ExtractDate-I543)</f>
        <v/>
      </c>
      <c r="K543" s="20">
        <f>IF(B543="","",IF(J543="","Unknown",IF(J543&gt;DormantDays,"Yes","No")))</f>
        <v/>
      </c>
      <c r="L543" s="17" t="n"/>
      <c r="M543" s="17" t="n"/>
      <c r="N543" s="20">
        <f>IF(OR(M543="",C543=""),"",IF(TRIM(LOWER(M543))=TRIM(LOWER(C543)),"SELF-REVIEW",""))</f>
        <v/>
      </c>
      <c r="O543" s="17" t="n"/>
      <c r="P543" s="17" t="n"/>
      <c r="Q543" s="20">
        <f>IF(O543&lt;&gt;"Keep","",IF(OR(D543="Privileged",D543="Emergency",K543="Yes",L543&lt;&gt;""),IF(P543="","MISSING","ok"),""))</f>
        <v/>
      </c>
      <c r="R543" s="18" t="n"/>
      <c r="S543" s="17" t="n"/>
    </row>
    <row r="544">
      <c r="A544" s="17" t="n"/>
      <c r="B544" s="17" t="n"/>
      <c r="C544" s="17" t="n"/>
      <c r="D544" s="17" t="n"/>
      <c r="E544" s="17" t="n"/>
      <c r="F544" s="17" t="n"/>
      <c r="G544" s="17" t="n"/>
      <c r="H544" s="17" t="n"/>
      <c r="I544" s="18" t="n"/>
      <c r="J544" s="20">
        <f>IF(OR(I544="",ExtractDate=""),"",ExtractDate-I544)</f>
        <v/>
      </c>
      <c r="K544" s="20">
        <f>IF(B544="","",IF(J544="","Unknown",IF(J544&gt;DormantDays,"Yes","No")))</f>
        <v/>
      </c>
      <c r="L544" s="17" t="n"/>
      <c r="M544" s="17" t="n"/>
      <c r="N544" s="20">
        <f>IF(OR(M544="",C544=""),"",IF(TRIM(LOWER(M544))=TRIM(LOWER(C544)),"SELF-REVIEW",""))</f>
        <v/>
      </c>
      <c r="O544" s="17" t="n"/>
      <c r="P544" s="17" t="n"/>
      <c r="Q544" s="20">
        <f>IF(O544&lt;&gt;"Keep","",IF(OR(D544="Privileged",D544="Emergency",K544="Yes",L544&lt;&gt;""),IF(P544="","MISSING","ok"),""))</f>
        <v/>
      </c>
      <c r="R544" s="18" t="n"/>
      <c r="S544" s="17" t="n"/>
    </row>
    <row r="545">
      <c r="A545" s="17" t="n"/>
      <c r="B545" s="17" t="n"/>
      <c r="C545" s="17" t="n"/>
      <c r="D545" s="17" t="n"/>
      <c r="E545" s="17" t="n"/>
      <c r="F545" s="17" t="n"/>
      <c r="G545" s="17" t="n"/>
      <c r="H545" s="17" t="n"/>
      <c r="I545" s="18" t="n"/>
      <c r="J545" s="20">
        <f>IF(OR(I545="",ExtractDate=""),"",ExtractDate-I545)</f>
        <v/>
      </c>
      <c r="K545" s="20">
        <f>IF(B545="","",IF(J545="","Unknown",IF(J545&gt;DormantDays,"Yes","No")))</f>
        <v/>
      </c>
      <c r="L545" s="17" t="n"/>
      <c r="M545" s="17" t="n"/>
      <c r="N545" s="20">
        <f>IF(OR(M545="",C545=""),"",IF(TRIM(LOWER(M545))=TRIM(LOWER(C545)),"SELF-REVIEW",""))</f>
        <v/>
      </c>
      <c r="O545" s="17" t="n"/>
      <c r="P545" s="17" t="n"/>
      <c r="Q545" s="20">
        <f>IF(O545&lt;&gt;"Keep","",IF(OR(D545="Privileged",D545="Emergency",K545="Yes",L545&lt;&gt;""),IF(P545="","MISSING","ok"),""))</f>
        <v/>
      </c>
      <c r="R545" s="18" t="n"/>
      <c r="S545" s="17" t="n"/>
    </row>
    <row r="546">
      <c r="A546" s="17" t="n"/>
      <c r="B546" s="17" t="n"/>
      <c r="C546" s="17" t="n"/>
      <c r="D546" s="17" t="n"/>
      <c r="E546" s="17" t="n"/>
      <c r="F546" s="17" t="n"/>
      <c r="G546" s="17" t="n"/>
      <c r="H546" s="17" t="n"/>
      <c r="I546" s="18" t="n"/>
      <c r="J546" s="20">
        <f>IF(OR(I546="",ExtractDate=""),"",ExtractDate-I546)</f>
        <v/>
      </c>
      <c r="K546" s="20">
        <f>IF(B546="","",IF(J546="","Unknown",IF(J546&gt;DormantDays,"Yes","No")))</f>
        <v/>
      </c>
      <c r="L546" s="17" t="n"/>
      <c r="M546" s="17" t="n"/>
      <c r="N546" s="20">
        <f>IF(OR(M546="",C546=""),"",IF(TRIM(LOWER(M546))=TRIM(LOWER(C546)),"SELF-REVIEW",""))</f>
        <v/>
      </c>
      <c r="O546" s="17" t="n"/>
      <c r="P546" s="17" t="n"/>
      <c r="Q546" s="20">
        <f>IF(O546&lt;&gt;"Keep","",IF(OR(D546="Privileged",D546="Emergency",K546="Yes",L546&lt;&gt;""),IF(P546="","MISSING","ok"),""))</f>
        <v/>
      </c>
      <c r="R546" s="18" t="n"/>
      <c r="S546" s="17" t="n"/>
    </row>
    <row r="547">
      <c r="A547" s="17" t="n"/>
      <c r="B547" s="17" t="n"/>
      <c r="C547" s="17" t="n"/>
      <c r="D547" s="17" t="n"/>
      <c r="E547" s="17" t="n"/>
      <c r="F547" s="17" t="n"/>
      <c r="G547" s="17" t="n"/>
      <c r="H547" s="17" t="n"/>
      <c r="I547" s="18" t="n"/>
      <c r="J547" s="20">
        <f>IF(OR(I547="",ExtractDate=""),"",ExtractDate-I547)</f>
        <v/>
      </c>
      <c r="K547" s="20">
        <f>IF(B547="","",IF(J547="","Unknown",IF(J547&gt;DormantDays,"Yes","No")))</f>
        <v/>
      </c>
      <c r="L547" s="17" t="n"/>
      <c r="M547" s="17" t="n"/>
      <c r="N547" s="20">
        <f>IF(OR(M547="",C547=""),"",IF(TRIM(LOWER(M547))=TRIM(LOWER(C547)),"SELF-REVIEW",""))</f>
        <v/>
      </c>
      <c r="O547" s="17" t="n"/>
      <c r="P547" s="17" t="n"/>
      <c r="Q547" s="20">
        <f>IF(O547&lt;&gt;"Keep","",IF(OR(D547="Privileged",D547="Emergency",K547="Yes",L547&lt;&gt;""),IF(P547="","MISSING","ok"),""))</f>
        <v/>
      </c>
      <c r="R547" s="18" t="n"/>
      <c r="S547" s="17" t="n"/>
    </row>
    <row r="548">
      <c r="A548" s="17" t="n"/>
      <c r="B548" s="17" t="n"/>
      <c r="C548" s="17" t="n"/>
      <c r="D548" s="17" t="n"/>
      <c r="E548" s="17" t="n"/>
      <c r="F548" s="17" t="n"/>
      <c r="G548" s="17" t="n"/>
      <c r="H548" s="17" t="n"/>
      <c r="I548" s="18" t="n"/>
      <c r="J548" s="20">
        <f>IF(OR(I548="",ExtractDate=""),"",ExtractDate-I548)</f>
        <v/>
      </c>
      <c r="K548" s="20">
        <f>IF(B548="","",IF(J548="","Unknown",IF(J548&gt;DormantDays,"Yes","No")))</f>
        <v/>
      </c>
      <c r="L548" s="17" t="n"/>
      <c r="M548" s="17" t="n"/>
      <c r="N548" s="20">
        <f>IF(OR(M548="",C548=""),"",IF(TRIM(LOWER(M548))=TRIM(LOWER(C548)),"SELF-REVIEW",""))</f>
        <v/>
      </c>
      <c r="O548" s="17" t="n"/>
      <c r="P548" s="17" t="n"/>
      <c r="Q548" s="20">
        <f>IF(O548&lt;&gt;"Keep","",IF(OR(D548="Privileged",D548="Emergency",K548="Yes",L548&lt;&gt;""),IF(P548="","MISSING","ok"),""))</f>
        <v/>
      </c>
      <c r="R548" s="18" t="n"/>
      <c r="S548" s="17" t="n"/>
    </row>
    <row r="549">
      <c r="A549" s="17" t="n"/>
      <c r="B549" s="17" t="n"/>
      <c r="C549" s="17" t="n"/>
      <c r="D549" s="17" t="n"/>
      <c r="E549" s="17" t="n"/>
      <c r="F549" s="17" t="n"/>
      <c r="G549" s="17" t="n"/>
      <c r="H549" s="17" t="n"/>
      <c r="I549" s="18" t="n"/>
      <c r="J549" s="20">
        <f>IF(OR(I549="",ExtractDate=""),"",ExtractDate-I549)</f>
        <v/>
      </c>
      <c r="K549" s="20">
        <f>IF(B549="","",IF(J549="","Unknown",IF(J549&gt;DormantDays,"Yes","No")))</f>
        <v/>
      </c>
      <c r="L549" s="17" t="n"/>
      <c r="M549" s="17" t="n"/>
      <c r="N549" s="20">
        <f>IF(OR(M549="",C549=""),"",IF(TRIM(LOWER(M549))=TRIM(LOWER(C549)),"SELF-REVIEW",""))</f>
        <v/>
      </c>
      <c r="O549" s="17" t="n"/>
      <c r="P549" s="17" t="n"/>
      <c r="Q549" s="20">
        <f>IF(O549&lt;&gt;"Keep","",IF(OR(D549="Privileged",D549="Emergency",K549="Yes",L549&lt;&gt;""),IF(P549="","MISSING","ok"),""))</f>
        <v/>
      </c>
      <c r="R549" s="18" t="n"/>
      <c r="S549" s="17" t="n"/>
    </row>
    <row r="550">
      <c r="A550" s="17" t="n"/>
      <c r="B550" s="17" t="n"/>
      <c r="C550" s="17" t="n"/>
      <c r="D550" s="17" t="n"/>
      <c r="E550" s="17" t="n"/>
      <c r="F550" s="17" t="n"/>
      <c r="G550" s="17" t="n"/>
      <c r="H550" s="17" t="n"/>
      <c r="I550" s="18" t="n"/>
      <c r="J550" s="20">
        <f>IF(OR(I550="",ExtractDate=""),"",ExtractDate-I550)</f>
        <v/>
      </c>
      <c r="K550" s="20">
        <f>IF(B550="","",IF(J550="","Unknown",IF(J550&gt;DormantDays,"Yes","No")))</f>
        <v/>
      </c>
      <c r="L550" s="17" t="n"/>
      <c r="M550" s="17" t="n"/>
      <c r="N550" s="20">
        <f>IF(OR(M550="",C550=""),"",IF(TRIM(LOWER(M550))=TRIM(LOWER(C550)),"SELF-REVIEW",""))</f>
        <v/>
      </c>
      <c r="O550" s="17" t="n"/>
      <c r="P550" s="17" t="n"/>
      <c r="Q550" s="20">
        <f>IF(O550&lt;&gt;"Keep","",IF(OR(D550="Privileged",D550="Emergency",K550="Yes",L550&lt;&gt;""),IF(P550="","MISSING","ok"),""))</f>
        <v/>
      </c>
      <c r="R550" s="18" t="n"/>
      <c r="S550" s="17" t="n"/>
    </row>
    <row r="551">
      <c r="A551" s="17" t="n"/>
      <c r="B551" s="17" t="n"/>
      <c r="C551" s="17" t="n"/>
      <c r="D551" s="17" t="n"/>
      <c r="E551" s="17" t="n"/>
      <c r="F551" s="17" t="n"/>
      <c r="G551" s="17" t="n"/>
      <c r="H551" s="17" t="n"/>
      <c r="I551" s="18" t="n"/>
      <c r="J551" s="20">
        <f>IF(OR(I551="",ExtractDate=""),"",ExtractDate-I551)</f>
        <v/>
      </c>
      <c r="K551" s="20">
        <f>IF(B551="","",IF(J551="","Unknown",IF(J551&gt;DormantDays,"Yes","No")))</f>
        <v/>
      </c>
      <c r="L551" s="17" t="n"/>
      <c r="M551" s="17" t="n"/>
      <c r="N551" s="20">
        <f>IF(OR(M551="",C551=""),"",IF(TRIM(LOWER(M551))=TRIM(LOWER(C551)),"SELF-REVIEW",""))</f>
        <v/>
      </c>
      <c r="O551" s="17" t="n"/>
      <c r="P551" s="17" t="n"/>
      <c r="Q551" s="20">
        <f>IF(O551&lt;&gt;"Keep","",IF(OR(D551="Privileged",D551="Emergency",K551="Yes",L551&lt;&gt;""),IF(P551="","MISSING","ok"),""))</f>
        <v/>
      </c>
      <c r="R551" s="18" t="n"/>
      <c r="S551" s="17" t="n"/>
    </row>
    <row r="552">
      <c r="A552" s="17" t="n"/>
      <c r="B552" s="17" t="n"/>
      <c r="C552" s="17" t="n"/>
      <c r="D552" s="17" t="n"/>
      <c r="E552" s="17" t="n"/>
      <c r="F552" s="17" t="n"/>
      <c r="G552" s="17" t="n"/>
      <c r="H552" s="17" t="n"/>
      <c r="I552" s="18" t="n"/>
      <c r="J552" s="20">
        <f>IF(OR(I552="",ExtractDate=""),"",ExtractDate-I552)</f>
        <v/>
      </c>
      <c r="K552" s="20">
        <f>IF(B552="","",IF(J552="","Unknown",IF(J552&gt;DormantDays,"Yes","No")))</f>
        <v/>
      </c>
      <c r="L552" s="17" t="n"/>
      <c r="M552" s="17" t="n"/>
      <c r="N552" s="20">
        <f>IF(OR(M552="",C552=""),"",IF(TRIM(LOWER(M552))=TRIM(LOWER(C552)),"SELF-REVIEW",""))</f>
        <v/>
      </c>
      <c r="O552" s="17" t="n"/>
      <c r="P552" s="17" t="n"/>
      <c r="Q552" s="20">
        <f>IF(O552&lt;&gt;"Keep","",IF(OR(D552="Privileged",D552="Emergency",K552="Yes",L552&lt;&gt;""),IF(P552="","MISSING","ok"),""))</f>
        <v/>
      </c>
      <c r="R552" s="18" t="n"/>
      <c r="S552" s="17" t="n"/>
    </row>
    <row r="553">
      <c r="A553" s="17" t="n"/>
      <c r="B553" s="17" t="n"/>
      <c r="C553" s="17" t="n"/>
      <c r="D553" s="17" t="n"/>
      <c r="E553" s="17" t="n"/>
      <c r="F553" s="17" t="n"/>
      <c r="G553" s="17" t="n"/>
      <c r="H553" s="17" t="n"/>
      <c r="I553" s="18" t="n"/>
      <c r="J553" s="20">
        <f>IF(OR(I553="",ExtractDate=""),"",ExtractDate-I553)</f>
        <v/>
      </c>
      <c r="K553" s="20">
        <f>IF(B553="","",IF(J553="","Unknown",IF(J553&gt;DormantDays,"Yes","No")))</f>
        <v/>
      </c>
      <c r="L553" s="17" t="n"/>
      <c r="M553" s="17" t="n"/>
      <c r="N553" s="20">
        <f>IF(OR(M553="",C553=""),"",IF(TRIM(LOWER(M553))=TRIM(LOWER(C553)),"SELF-REVIEW",""))</f>
        <v/>
      </c>
      <c r="O553" s="17" t="n"/>
      <c r="P553" s="17" t="n"/>
      <c r="Q553" s="20">
        <f>IF(O553&lt;&gt;"Keep","",IF(OR(D553="Privileged",D553="Emergency",K553="Yes",L553&lt;&gt;""),IF(P553="","MISSING","ok"),""))</f>
        <v/>
      </c>
      <c r="R553" s="18" t="n"/>
      <c r="S553" s="17" t="n"/>
    </row>
    <row r="554">
      <c r="A554" s="17" t="n"/>
      <c r="B554" s="17" t="n"/>
      <c r="C554" s="17" t="n"/>
      <c r="D554" s="17" t="n"/>
      <c r="E554" s="17" t="n"/>
      <c r="F554" s="17" t="n"/>
      <c r="G554" s="17" t="n"/>
      <c r="H554" s="17" t="n"/>
      <c r="I554" s="18" t="n"/>
      <c r="J554" s="20">
        <f>IF(OR(I554="",ExtractDate=""),"",ExtractDate-I554)</f>
        <v/>
      </c>
      <c r="K554" s="20">
        <f>IF(B554="","",IF(J554="","Unknown",IF(J554&gt;DormantDays,"Yes","No")))</f>
        <v/>
      </c>
      <c r="L554" s="17" t="n"/>
      <c r="M554" s="17" t="n"/>
      <c r="N554" s="20">
        <f>IF(OR(M554="",C554=""),"",IF(TRIM(LOWER(M554))=TRIM(LOWER(C554)),"SELF-REVIEW",""))</f>
        <v/>
      </c>
      <c r="O554" s="17" t="n"/>
      <c r="P554" s="17" t="n"/>
      <c r="Q554" s="20">
        <f>IF(O554&lt;&gt;"Keep","",IF(OR(D554="Privileged",D554="Emergency",K554="Yes",L554&lt;&gt;""),IF(P554="","MISSING","ok"),""))</f>
        <v/>
      </c>
      <c r="R554" s="18" t="n"/>
      <c r="S554" s="17" t="n"/>
    </row>
    <row r="555">
      <c r="A555" s="17" t="n"/>
      <c r="B555" s="17" t="n"/>
      <c r="C555" s="17" t="n"/>
      <c r="D555" s="17" t="n"/>
      <c r="E555" s="17" t="n"/>
      <c r="F555" s="17" t="n"/>
      <c r="G555" s="17" t="n"/>
      <c r="H555" s="17" t="n"/>
      <c r="I555" s="18" t="n"/>
      <c r="J555" s="20">
        <f>IF(OR(I555="",ExtractDate=""),"",ExtractDate-I555)</f>
        <v/>
      </c>
      <c r="K555" s="20">
        <f>IF(B555="","",IF(J555="","Unknown",IF(J555&gt;DormantDays,"Yes","No")))</f>
        <v/>
      </c>
      <c r="L555" s="17" t="n"/>
      <c r="M555" s="17" t="n"/>
      <c r="N555" s="20">
        <f>IF(OR(M555="",C555=""),"",IF(TRIM(LOWER(M555))=TRIM(LOWER(C555)),"SELF-REVIEW",""))</f>
        <v/>
      </c>
      <c r="O555" s="17" t="n"/>
      <c r="P555" s="17" t="n"/>
      <c r="Q555" s="20">
        <f>IF(O555&lt;&gt;"Keep","",IF(OR(D555="Privileged",D555="Emergency",K555="Yes",L555&lt;&gt;""),IF(P555="","MISSING","ok"),""))</f>
        <v/>
      </c>
      <c r="R555" s="18" t="n"/>
      <c r="S555" s="17" t="n"/>
    </row>
    <row r="556">
      <c r="A556" s="17" t="n"/>
      <c r="B556" s="17" t="n"/>
      <c r="C556" s="17" t="n"/>
      <c r="D556" s="17" t="n"/>
      <c r="E556" s="17" t="n"/>
      <c r="F556" s="17" t="n"/>
      <c r="G556" s="17" t="n"/>
      <c r="H556" s="17" t="n"/>
      <c r="I556" s="18" t="n"/>
      <c r="J556" s="20">
        <f>IF(OR(I556="",ExtractDate=""),"",ExtractDate-I556)</f>
        <v/>
      </c>
      <c r="K556" s="20">
        <f>IF(B556="","",IF(J556="","Unknown",IF(J556&gt;DormantDays,"Yes","No")))</f>
        <v/>
      </c>
      <c r="L556" s="17" t="n"/>
      <c r="M556" s="17" t="n"/>
      <c r="N556" s="20">
        <f>IF(OR(M556="",C556=""),"",IF(TRIM(LOWER(M556))=TRIM(LOWER(C556)),"SELF-REVIEW",""))</f>
        <v/>
      </c>
      <c r="O556" s="17" t="n"/>
      <c r="P556" s="17" t="n"/>
      <c r="Q556" s="20">
        <f>IF(O556&lt;&gt;"Keep","",IF(OR(D556="Privileged",D556="Emergency",K556="Yes",L556&lt;&gt;""),IF(P556="","MISSING","ok"),""))</f>
        <v/>
      </c>
      <c r="R556" s="18" t="n"/>
      <c r="S556" s="17" t="n"/>
    </row>
    <row r="557">
      <c r="A557" s="17" t="n"/>
      <c r="B557" s="17" t="n"/>
      <c r="C557" s="17" t="n"/>
      <c r="D557" s="17" t="n"/>
      <c r="E557" s="17" t="n"/>
      <c r="F557" s="17" t="n"/>
      <c r="G557" s="17" t="n"/>
      <c r="H557" s="17" t="n"/>
      <c r="I557" s="18" t="n"/>
      <c r="J557" s="20">
        <f>IF(OR(I557="",ExtractDate=""),"",ExtractDate-I557)</f>
        <v/>
      </c>
      <c r="K557" s="20">
        <f>IF(B557="","",IF(J557="","Unknown",IF(J557&gt;DormantDays,"Yes","No")))</f>
        <v/>
      </c>
      <c r="L557" s="17" t="n"/>
      <c r="M557" s="17" t="n"/>
      <c r="N557" s="20">
        <f>IF(OR(M557="",C557=""),"",IF(TRIM(LOWER(M557))=TRIM(LOWER(C557)),"SELF-REVIEW",""))</f>
        <v/>
      </c>
      <c r="O557" s="17" t="n"/>
      <c r="P557" s="17" t="n"/>
      <c r="Q557" s="20">
        <f>IF(O557&lt;&gt;"Keep","",IF(OR(D557="Privileged",D557="Emergency",K557="Yes",L557&lt;&gt;""),IF(P557="","MISSING","ok"),""))</f>
        <v/>
      </c>
      <c r="R557" s="18" t="n"/>
      <c r="S557" s="17" t="n"/>
    </row>
    <row r="558">
      <c r="A558" s="17" t="n"/>
      <c r="B558" s="17" t="n"/>
      <c r="C558" s="17" t="n"/>
      <c r="D558" s="17" t="n"/>
      <c r="E558" s="17" t="n"/>
      <c r="F558" s="17" t="n"/>
      <c r="G558" s="17" t="n"/>
      <c r="H558" s="17" t="n"/>
      <c r="I558" s="18" t="n"/>
      <c r="J558" s="20">
        <f>IF(OR(I558="",ExtractDate=""),"",ExtractDate-I558)</f>
        <v/>
      </c>
      <c r="K558" s="20">
        <f>IF(B558="","",IF(J558="","Unknown",IF(J558&gt;DormantDays,"Yes","No")))</f>
        <v/>
      </c>
      <c r="L558" s="17" t="n"/>
      <c r="M558" s="17" t="n"/>
      <c r="N558" s="20">
        <f>IF(OR(M558="",C558=""),"",IF(TRIM(LOWER(M558))=TRIM(LOWER(C558)),"SELF-REVIEW",""))</f>
        <v/>
      </c>
      <c r="O558" s="17" t="n"/>
      <c r="P558" s="17" t="n"/>
      <c r="Q558" s="20">
        <f>IF(O558&lt;&gt;"Keep","",IF(OR(D558="Privileged",D558="Emergency",K558="Yes",L558&lt;&gt;""),IF(P558="","MISSING","ok"),""))</f>
        <v/>
      </c>
      <c r="R558" s="18" t="n"/>
      <c r="S558" s="17" t="n"/>
    </row>
    <row r="559">
      <c r="A559" s="17" t="n"/>
      <c r="B559" s="17" t="n"/>
      <c r="C559" s="17" t="n"/>
      <c r="D559" s="17" t="n"/>
      <c r="E559" s="17" t="n"/>
      <c r="F559" s="17" t="n"/>
      <c r="G559" s="17" t="n"/>
      <c r="H559" s="17" t="n"/>
      <c r="I559" s="18" t="n"/>
      <c r="J559" s="20">
        <f>IF(OR(I559="",ExtractDate=""),"",ExtractDate-I559)</f>
        <v/>
      </c>
      <c r="K559" s="20">
        <f>IF(B559="","",IF(J559="","Unknown",IF(J559&gt;DormantDays,"Yes","No")))</f>
        <v/>
      </c>
      <c r="L559" s="17" t="n"/>
      <c r="M559" s="17" t="n"/>
      <c r="N559" s="20">
        <f>IF(OR(M559="",C559=""),"",IF(TRIM(LOWER(M559))=TRIM(LOWER(C559)),"SELF-REVIEW",""))</f>
        <v/>
      </c>
      <c r="O559" s="17" t="n"/>
      <c r="P559" s="17" t="n"/>
      <c r="Q559" s="20">
        <f>IF(O559&lt;&gt;"Keep","",IF(OR(D559="Privileged",D559="Emergency",K559="Yes",L559&lt;&gt;""),IF(P559="","MISSING","ok"),""))</f>
        <v/>
      </c>
      <c r="R559" s="18" t="n"/>
      <c r="S559" s="17" t="n"/>
    </row>
    <row r="560">
      <c r="A560" s="17" t="n"/>
      <c r="B560" s="17" t="n"/>
      <c r="C560" s="17" t="n"/>
      <c r="D560" s="17" t="n"/>
      <c r="E560" s="17" t="n"/>
      <c r="F560" s="17" t="n"/>
      <c r="G560" s="17" t="n"/>
      <c r="H560" s="17" t="n"/>
      <c r="I560" s="18" t="n"/>
      <c r="J560" s="20">
        <f>IF(OR(I560="",ExtractDate=""),"",ExtractDate-I560)</f>
        <v/>
      </c>
      <c r="K560" s="20">
        <f>IF(B560="","",IF(J560="","Unknown",IF(J560&gt;DormantDays,"Yes","No")))</f>
        <v/>
      </c>
      <c r="L560" s="17" t="n"/>
      <c r="M560" s="17" t="n"/>
      <c r="N560" s="20">
        <f>IF(OR(M560="",C560=""),"",IF(TRIM(LOWER(M560))=TRIM(LOWER(C560)),"SELF-REVIEW",""))</f>
        <v/>
      </c>
      <c r="O560" s="17" t="n"/>
      <c r="P560" s="17" t="n"/>
      <c r="Q560" s="20">
        <f>IF(O560&lt;&gt;"Keep","",IF(OR(D560="Privileged",D560="Emergency",K560="Yes",L560&lt;&gt;""),IF(P560="","MISSING","ok"),""))</f>
        <v/>
      </c>
      <c r="R560" s="18" t="n"/>
      <c r="S560" s="17" t="n"/>
    </row>
    <row r="561">
      <c r="A561" s="17" t="n"/>
      <c r="B561" s="17" t="n"/>
      <c r="C561" s="17" t="n"/>
      <c r="D561" s="17" t="n"/>
      <c r="E561" s="17" t="n"/>
      <c r="F561" s="17" t="n"/>
      <c r="G561" s="17" t="n"/>
      <c r="H561" s="17" t="n"/>
      <c r="I561" s="18" t="n"/>
      <c r="J561" s="20">
        <f>IF(OR(I561="",ExtractDate=""),"",ExtractDate-I561)</f>
        <v/>
      </c>
      <c r="K561" s="20">
        <f>IF(B561="","",IF(J561="","Unknown",IF(J561&gt;DormantDays,"Yes","No")))</f>
        <v/>
      </c>
      <c r="L561" s="17" t="n"/>
      <c r="M561" s="17" t="n"/>
      <c r="N561" s="20">
        <f>IF(OR(M561="",C561=""),"",IF(TRIM(LOWER(M561))=TRIM(LOWER(C561)),"SELF-REVIEW",""))</f>
        <v/>
      </c>
      <c r="O561" s="17" t="n"/>
      <c r="P561" s="17" t="n"/>
      <c r="Q561" s="20">
        <f>IF(O561&lt;&gt;"Keep","",IF(OR(D561="Privileged",D561="Emergency",K561="Yes",L561&lt;&gt;""),IF(P561="","MISSING","ok"),""))</f>
        <v/>
      </c>
      <c r="R561" s="18" t="n"/>
      <c r="S561" s="17" t="n"/>
    </row>
    <row r="562">
      <c r="A562" s="17" t="n"/>
      <c r="B562" s="17" t="n"/>
      <c r="C562" s="17" t="n"/>
      <c r="D562" s="17" t="n"/>
      <c r="E562" s="17" t="n"/>
      <c r="F562" s="17" t="n"/>
      <c r="G562" s="17" t="n"/>
      <c r="H562" s="17" t="n"/>
      <c r="I562" s="18" t="n"/>
      <c r="J562" s="20">
        <f>IF(OR(I562="",ExtractDate=""),"",ExtractDate-I562)</f>
        <v/>
      </c>
      <c r="K562" s="20">
        <f>IF(B562="","",IF(J562="","Unknown",IF(J562&gt;DormantDays,"Yes","No")))</f>
        <v/>
      </c>
      <c r="L562" s="17" t="n"/>
      <c r="M562" s="17" t="n"/>
      <c r="N562" s="20">
        <f>IF(OR(M562="",C562=""),"",IF(TRIM(LOWER(M562))=TRIM(LOWER(C562)),"SELF-REVIEW",""))</f>
        <v/>
      </c>
      <c r="O562" s="17" t="n"/>
      <c r="P562" s="17" t="n"/>
      <c r="Q562" s="20">
        <f>IF(O562&lt;&gt;"Keep","",IF(OR(D562="Privileged",D562="Emergency",K562="Yes",L562&lt;&gt;""),IF(P562="","MISSING","ok"),""))</f>
        <v/>
      </c>
      <c r="R562" s="18" t="n"/>
      <c r="S562" s="17" t="n"/>
    </row>
    <row r="563">
      <c r="A563" s="17" t="n"/>
      <c r="B563" s="17" t="n"/>
      <c r="C563" s="17" t="n"/>
      <c r="D563" s="17" t="n"/>
      <c r="E563" s="17" t="n"/>
      <c r="F563" s="17" t="n"/>
      <c r="G563" s="17" t="n"/>
      <c r="H563" s="17" t="n"/>
      <c r="I563" s="18" t="n"/>
      <c r="J563" s="20">
        <f>IF(OR(I563="",ExtractDate=""),"",ExtractDate-I563)</f>
        <v/>
      </c>
      <c r="K563" s="20">
        <f>IF(B563="","",IF(J563="","Unknown",IF(J563&gt;DormantDays,"Yes","No")))</f>
        <v/>
      </c>
      <c r="L563" s="17" t="n"/>
      <c r="M563" s="17" t="n"/>
      <c r="N563" s="20">
        <f>IF(OR(M563="",C563=""),"",IF(TRIM(LOWER(M563))=TRIM(LOWER(C563)),"SELF-REVIEW",""))</f>
        <v/>
      </c>
      <c r="O563" s="17" t="n"/>
      <c r="P563" s="17" t="n"/>
      <c r="Q563" s="20">
        <f>IF(O563&lt;&gt;"Keep","",IF(OR(D563="Privileged",D563="Emergency",K563="Yes",L563&lt;&gt;""),IF(P563="","MISSING","ok"),""))</f>
        <v/>
      </c>
      <c r="R563" s="18" t="n"/>
      <c r="S563" s="17" t="n"/>
    </row>
    <row r="564">
      <c r="A564" s="17" t="n"/>
      <c r="B564" s="17" t="n"/>
      <c r="C564" s="17" t="n"/>
      <c r="D564" s="17" t="n"/>
      <c r="E564" s="17" t="n"/>
      <c r="F564" s="17" t="n"/>
      <c r="G564" s="17" t="n"/>
      <c r="H564" s="17" t="n"/>
      <c r="I564" s="18" t="n"/>
      <c r="J564" s="20">
        <f>IF(OR(I564="",ExtractDate=""),"",ExtractDate-I564)</f>
        <v/>
      </c>
      <c r="K564" s="20">
        <f>IF(B564="","",IF(J564="","Unknown",IF(J564&gt;DormantDays,"Yes","No")))</f>
        <v/>
      </c>
      <c r="L564" s="17" t="n"/>
      <c r="M564" s="17" t="n"/>
      <c r="N564" s="20">
        <f>IF(OR(M564="",C564=""),"",IF(TRIM(LOWER(M564))=TRIM(LOWER(C564)),"SELF-REVIEW",""))</f>
        <v/>
      </c>
      <c r="O564" s="17" t="n"/>
      <c r="P564" s="17" t="n"/>
      <c r="Q564" s="20">
        <f>IF(O564&lt;&gt;"Keep","",IF(OR(D564="Privileged",D564="Emergency",K564="Yes",L564&lt;&gt;""),IF(P564="","MISSING","ok"),""))</f>
        <v/>
      </c>
      <c r="R564" s="18" t="n"/>
      <c r="S564" s="17" t="n"/>
    </row>
    <row r="565">
      <c r="A565" s="17" t="n"/>
      <c r="B565" s="17" t="n"/>
      <c r="C565" s="17" t="n"/>
      <c r="D565" s="17" t="n"/>
      <c r="E565" s="17" t="n"/>
      <c r="F565" s="17" t="n"/>
      <c r="G565" s="17" t="n"/>
      <c r="H565" s="17" t="n"/>
      <c r="I565" s="18" t="n"/>
      <c r="J565" s="20">
        <f>IF(OR(I565="",ExtractDate=""),"",ExtractDate-I565)</f>
        <v/>
      </c>
      <c r="K565" s="20">
        <f>IF(B565="","",IF(J565="","Unknown",IF(J565&gt;DormantDays,"Yes","No")))</f>
        <v/>
      </c>
      <c r="L565" s="17" t="n"/>
      <c r="M565" s="17" t="n"/>
      <c r="N565" s="20">
        <f>IF(OR(M565="",C565=""),"",IF(TRIM(LOWER(M565))=TRIM(LOWER(C565)),"SELF-REVIEW",""))</f>
        <v/>
      </c>
      <c r="O565" s="17" t="n"/>
      <c r="P565" s="17" t="n"/>
      <c r="Q565" s="20">
        <f>IF(O565&lt;&gt;"Keep","",IF(OR(D565="Privileged",D565="Emergency",K565="Yes",L565&lt;&gt;""),IF(P565="","MISSING","ok"),""))</f>
        <v/>
      </c>
      <c r="R565" s="18" t="n"/>
      <c r="S565" s="17" t="n"/>
    </row>
    <row r="566">
      <c r="A566" s="17" t="n"/>
      <c r="B566" s="17" t="n"/>
      <c r="C566" s="17" t="n"/>
      <c r="D566" s="17" t="n"/>
      <c r="E566" s="17" t="n"/>
      <c r="F566" s="17" t="n"/>
      <c r="G566" s="17" t="n"/>
      <c r="H566" s="17" t="n"/>
      <c r="I566" s="18" t="n"/>
      <c r="J566" s="20">
        <f>IF(OR(I566="",ExtractDate=""),"",ExtractDate-I566)</f>
        <v/>
      </c>
      <c r="K566" s="20">
        <f>IF(B566="","",IF(J566="","Unknown",IF(J566&gt;DormantDays,"Yes","No")))</f>
        <v/>
      </c>
      <c r="L566" s="17" t="n"/>
      <c r="M566" s="17" t="n"/>
      <c r="N566" s="20">
        <f>IF(OR(M566="",C566=""),"",IF(TRIM(LOWER(M566))=TRIM(LOWER(C566)),"SELF-REVIEW",""))</f>
        <v/>
      </c>
      <c r="O566" s="17" t="n"/>
      <c r="P566" s="17" t="n"/>
      <c r="Q566" s="20">
        <f>IF(O566&lt;&gt;"Keep","",IF(OR(D566="Privileged",D566="Emergency",K566="Yes",L566&lt;&gt;""),IF(P566="","MISSING","ok"),""))</f>
        <v/>
      </c>
      <c r="R566" s="18" t="n"/>
      <c r="S566" s="17" t="n"/>
    </row>
    <row r="567">
      <c r="A567" s="17" t="n"/>
      <c r="B567" s="17" t="n"/>
      <c r="C567" s="17" t="n"/>
      <c r="D567" s="17" t="n"/>
      <c r="E567" s="17" t="n"/>
      <c r="F567" s="17" t="n"/>
      <c r="G567" s="17" t="n"/>
      <c r="H567" s="17" t="n"/>
      <c r="I567" s="18" t="n"/>
      <c r="J567" s="20">
        <f>IF(OR(I567="",ExtractDate=""),"",ExtractDate-I567)</f>
        <v/>
      </c>
      <c r="K567" s="20">
        <f>IF(B567="","",IF(J567="","Unknown",IF(J567&gt;DormantDays,"Yes","No")))</f>
        <v/>
      </c>
      <c r="L567" s="17" t="n"/>
      <c r="M567" s="17" t="n"/>
      <c r="N567" s="20">
        <f>IF(OR(M567="",C567=""),"",IF(TRIM(LOWER(M567))=TRIM(LOWER(C567)),"SELF-REVIEW",""))</f>
        <v/>
      </c>
      <c r="O567" s="17" t="n"/>
      <c r="P567" s="17" t="n"/>
      <c r="Q567" s="20">
        <f>IF(O567&lt;&gt;"Keep","",IF(OR(D567="Privileged",D567="Emergency",K567="Yes",L567&lt;&gt;""),IF(P567="","MISSING","ok"),""))</f>
        <v/>
      </c>
      <c r="R567" s="18" t="n"/>
      <c r="S567" s="17" t="n"/>
    </row>
    <row r="568">
      <c r="A568" s="17" t="n"/>
      <c r="B568" s="17" t="n"/>
      <c r="C568" s="17" t="n"/>
      <c r="D568" s="17" t="n"/>
      <c r="E568" s="17" t="n"/>
      <c r="F568" s="17" t="n"/>
      <c r="G568" s="17" t="n"/>
      <c r="H568" s="17" t="n"/>
      <c r="I568" s="18" t="n"/>
      <c r="J568" s="20">
        <f>IF(OR(I568="",ExtractDate=""),"",ExtractDate-I568)</f>
        <v/>
      </c>
      <c r="K568" s="20">
        <f>IF(B568="","",IF(J568="","Unknown",IF(J568&gt;DormantDays,"Yes","No")))</f>
        <v/>
      </c>
      <c r="L568" s="17" t="n"/>
      <c r="M568" s="17" t="n"/>
      <c r="N568" s="20">
        <f>IF(OR(M568="",C568=""),"",IF(TRIM(LOWER(M568))=TRIM(LOWER(C568)),"SELF-REVIEW",""))</f>
        <v/>
      </c>
      <c r="O568" s="17" t="n"/>
      <c r="P568" s="17" t="n"/>
      <c r="Q568" s="20">
        <f>IF(O568&lt;&gt;"Keep","",IF(OR(D568="Privileged",D568="Emergency",K568="Yes",L568&lt;&gt;""),IF(P568="","MISSING","ok"),""))</f>
        <v/>
      </c>
      <c r="R568" s="18" t="n"/>
      <c r="S568" s="17" t="n"/>
    </row>
    <row r="569">
      <c r="A569" s="17" t="n"/>
      <c r="B569" s="17" t="n"/>
      <c r="C569" s="17" t="n"/>
      <c r="D569" s="17" t="n"/>
      <c r="E569" s="17" t="n"/>
      <c r="F569" s="17" t="n"/>
      <c r="G569" s="17" t="n"/>
      <c r="H569" s="17" t="n"/>
      <c r="I569" s="18" t="n"/>
      <c r="J569" s="20">
        <f>IF(OR(I569="",ExtractDate=""),"",ExtractDate-I569)</f>
        <v/>
      </c>
      <c r="K569" s="20">
        <f>IF(B569="","",IF(J569="","Unknown",IF(J569&gt;DormantDays,"Yes","No")))</f>
        <v/>
      </c>
      <c r="L569" s="17" t="n"/>
      <c r="M569" s="17" t="n"/>
      <c r="N569" s="20">
        <f>IF(OR(M569="",C569=""),"",IF(TRIM(LOWER(M569))=TRIM(LOWER(C569)),"SELF-REVIEW",""))</f>
        <v/>
      </c>
      <c r="O569" s="17" t="n"/>
      <c r="P569" s="17" t="n"/>
      <c r="Q569" s="20">
        <f>IF(O569&lt;&gt;"Keep","",IF(OR(D569="Privileged",D569="Emergency",K569="Yes",L569&lt;&gt;""),IF(P569="","MISSING","ok"),""))</f>
        <v/>
      </c>
      <c r="R569" s="18" t="n"/>
      <c r="S569" s="17" t="n"/>
    </row>
    <row r="570">
      <c r="A570" s="17" t="n"/>
      <c r="B570" s="17" t="n"/>
      <c r="C570" s="17" t="n"/>
      <c r="D570" s="17" t="n"/>
      <c r="E570" s="17" t="n"/>
      <c r="F570" s="17" t="n"/>
      <c r="G570" s="17" t="n"/>
      <c r="H570" s="17" t="n"/>
      <c r="I570" s="18" t="n"/>
      <c r="J570" s="20">
        <f>IF(OR(I570="",ExtractDate=""),"",ExtractDate-I570)</f>
        <v/>
      </c>
      <c r="K570" s="20">
        <f>IF(B570="","",IF(J570="","Unknown",IF(J570&gt;DormantDays,"Yes","No")))</f>
        <v/>
      </c>
      <c r="L570" s="17" t="n"/>
      <c r="M570" s="17" t="n"/>
      <c r="N570" s="20">
        <f>IF(OR(M570="",C570=""),"",IF(TRIM(LOWER(M570))=TRIM(LOWER(C570)),"SELF-REVIEW",""))</f>
        <v/>
      </c>
      <c r="O570" s="17" t="n"/>
      <c r="P570" s="17" t="n"/>
      <c r="Q570" s="20">
        <f>IF(O570&lt;&gt;"Keep","",IF(OR(D570="Privileged",D570="Emergency",K570="Yes",L570&lt;&gt;""),IF(P570="","MISSING","ok"),""))</f>
        <v/>
      </c>
      <c r="R570" s="18" t="n"/>
      <c r="S570" s="17" t="n"/>
    </row>
    <row r="571">
      <c r="A571" s="17" t="n"/>
      <c r="B571" s="17" t="n"/>
      <c r="C571" s="17" t="n"/>
      <c r="D571" s="17" t="n"/>
      <c r="E571" s="17" t="n"/>
      <c r="F571" s="17" t="n"/>
      <c r="G571" s="17" t="n"/>
      <c r="H571" s="17" t="n"/>
      <c r="I571" s="18" t="n"/>
      <c r="J571" s="20">
        <f>IF(OR(I571="",ExtractDate=""),"",ExtractDate-I571)</f>
        <v/>
      </c>
      <c r="K571" s="20">
        <f>IF(B571="","",IF(J571="","Unknown",IF(J571&gt;DormantDays,"Yes","No")))</f>
        <v/>
      </c>
      <c r="L571" s="17" t="n"/>
      <c r="M571" s="17" t="n"/>
      <c r="N571" s="20">
        <f>IF(OR(M571="",C571=""),"",IF(TRIM(LOWER(M571))=TRIM(LOWER(C571)),"SELF-REVIEW",""))</f>
        <v/>
      </c>
      <c r="O571" s="17" t="n"/>
      <c r="P571" s="17" t="n"/>
      <c r="Q571" s="20">
        <f>IF(O571&lt;&gt;"Keep","",IF(OR(D571="Privileged",D571="Emergency",K571="Yes",L571&lt;&gt;""),IF(P571="","MISSING","ok"),""))</f>
        <v/>
      </c>
      <c r="R571" s="18" t="n"/>
      <c r="S571" s="17" t="n"/>
    </row>
    <row r="572">
      <c r="A572" s="17" t="n"/>
      <c r="B572" s="17" t="n"/>
      <c r="C572" s="17" t="n"/>
      <c r="D572" s="17" t="n"/>
      <c r="E572" s="17" t="n"/>
      <c r="F572" s="17" t="n"/>
      <c r="G572" s="17" t="n"/>
      <c r="H572" s="17" t="n"/>
      <c r="I572" s="18" t="n"/>
      <c r="J572" s="20">
        <f>IF(OR(I572="",ExtractDate=""),"",ExtractDate-I572)</f>
        <v/>
      </c>
      <c r="K572" s="20">
        <f>IF(B572="","",IF(J572="","Unknown",IF(J572&gt;DormantDays,"Yes","No")))</f>
        <v/>
      </c>
      <c r="L572" s="17" t="n"/>
      <c r="M572" s="17" t="n"/>
      <c r="N572" s="20">
        <f>IF(OR(M572="",C572=""),"",IF(TRIM(LOWER(M572))=TRIM(LOWER(C572)),"SELF-REVIEW",""))</f>
        <v/>
      </c>
      <c r="O572" s="17" t="n"/>
      <c r="P572" s="17" t="n"/>
      <c r="Q572" s="20">
        <f>IF(O572&lt;&gt;"Keep","",IF(OR(D572="Privileged",D572="Emergency",K572="Yes",L572&lt;&gt;""),IF(P572="","MISSING","ok"),""))</f>
        <v/>
      </c>
      <c r="R572" s="18" t="n"/>
      <c r="S572" s="17" t="n"/>
    </row>
    <row r="573">
      <c r="A573" s="17" t="n"/>
      <c r="B573" s="17" t="n"/>
      <c r="C573" s="17" t="n"/>
      <c r="D573" s="17" t="n"/>
      <c r="E573" s="17" t="n"/>
      <c r="F573" s="17" t="n"/>
      <c r="G573" s="17" t="n"/>
      <c r="H573" s="17" t="n"/>
      <c r="I573" s="18" t="n"/>
      <c r="J573" s="20">
        <f>IF(OR(I573="",ExtractDate=""),"",ExtractDate-I573)</f>
        <v/>
      </c>
      <c r="K573" s="20">
        <f>IF(B573="","",IF(J573="","Unknown",IF(J573&gt;DormantDays,"Yes","No")))</f>
        <v/>
      </c>
      <c r="L573" s="17" t="n"/>
      <c r="M573" s="17" t="n"/>
      <c r="N573" s="20">
        <f>IF(OR(M573="",C573=""),"",IF(TRIM(LOWER(M573))=TRIM(LOWER(C573)),"SELF-REVIEW",""))</f>
        <v/>
      </c>
      <c r="O573" s="17" t="n"/>
      <c r="P573" s="17" t="n"/>
      <c r="Q573" s="20">
        <f>IF(O573&lt;&gt;"Keep","",IF(OR(D573="Privileged",D573="Emergency",K573="Yes",L573&lt;&gt;""),IF(P573="","MISSING","ok"),""))</f>
        <v/>
      </c>
      <c r="R573" s="18" t="n"/>
      <c r="S573" s="17" t="n"/>
    </row>
    <row r="574">
      <c r="A574" s="17" t="n"/>
      <c r="B574" s="17" t="n"/>
      <c r="C574" s="17" t="n"/>
      <c r="D574" s="17" t="n"/>
      <c r="E574" s="17" t="n"/>
      <c r="F574" s="17" t="n"/>
      <c r="G574" s="17" t="n"/>
      <c r="H574" s="17" t="n"/>
      <c r="I574" s="18" t="n"/>
      <c r="J574" s="20">
        <f>IF(OR(I574="",ExtractDate=""),"",ExtractDate-I574)</f>
        <v/>
      </c>
      <c r="K574" s="20">
        <f>IF(B574="","",IF(J574="","Unknown",IF(J574&gt;DormantDays,"Yes","No")))</f>
        <v/>
      </c>
      <c r="L574" s="17" t="n"/>
      <c r="M574" s="17" t="n"/>
      <c r="N574" s="20">
        <f>IF(OR(M574="",C574=""),"",IF(TRIM(LOWER(M574))=TRIM(LOWER(C574)),"SELF-REVIEW",""))</f>
        <v/>
      </c>
      <c r="O574" s="17" t="n"/>
      <c r="P574" s="17" t="n"/>
      <c r="Q574" s="20">
        <f>IF(O574&lt;&gt;"Keep","",IF(OR(D574="Privileged",D574="Emergency",K574="Yes",L574&lt;&gt;""),IF(P574="","MISSING","ok"),""))</f>
        <v/>
      </c>
      <c r="R574" s="18" t="n"/>
      <c r="S574" s="17" t="n"/>
    </row>
    <row r="575">
      <c r="A575" s="17" t="n"/>
      <c r="B575" s="17" t="n"/>
      <c r="C575" s="17" t="n"/>
      <c r="D575" s="17" t="n"/>
      <c r="E575" s="17" t="n"/>
      <c r="F575" s="17" t="n"/>
      <c r="G575" s="17" t="n"/>
      <c r="H575" s="17" t="n"/>
      <c r="I575" s="18" t="n"/>
      <c r="J575" s="20">
        <f>IF(OR(I575="",ExtractDate=""),"",ExtractDate-I575)</f>
        <v/>
      </c>
      <c r="K575" s="20">
        <f>IF(B575="","",IF(J575="","Unknown",IF(J575&gt;DormantDays,"Yes","No")))</f>
        <v/>
      </c>
      <c r="L575" s="17" t="n"/>
      <c r="M575" s="17" t="n"/>
      <c r="N575" s="20">
        <f>IF(OR(M575="",C575=""),"",IF(TRIM(LOWER(M575))=TRIM(LOWER(C575)),"SELF-REVIEW",""))</f>
        <v/>
      </c>
      <c r="O575" s="17" t="n"/>
      <c r="P575" s="17" t="n"/>
      <c r="Q575" s="20">
        <f>IF(O575&lt;&gt;"Keep","",IF(OR(D575="Privileged",D575="Emergency",K575="Yes",L575&lt;&gt;""),IF(P575="","MISSING","ok"),""))</f>
        <v/>
      </c>
      <c r="R575" s="18" t="n"/>
      <c r="S575" s="17" t="n"/>
    </row>
    <row r="576">
      <c r="A576" s="17" t="n"/>
      <c r="B576" s="17" t="n"/>
      <c r="C576" s="17" t="n"/>
      <c r="D576" s="17" t="n"/>
      <c r="E576" s="17" t="n"/>
      <c r="F576" s="17" t="n"/>
      <c r="G576" s="17" t="n"/>
      <c r="H576" s="17" t="n"/>
      <c r="I576" s="18" t="n"/>
      <c r="J576" s="20">
        <f>IF(OR(I576="",ExtractDate=""),"",ExtractDate-I576)</f>
        <v/>
      </c>
      <c r="K576" s="20">
        <f>IF(B576="","",IF(J576="","Unknown",IF(J576&gt;DormantDays,"Yes","No")))</f>
        <v/>
      </c>
      <c r="L576" s="17" t="n"/>
      <c r="M576" s="17" t="n"/>
      <c r="N576" s="20">
        <f>IF(OR(M576="",C576=""),"",IF(TRIM(LOWER(M576))=TRIM(LOWER(C576)),"SELF-REVIEW",""))</f>
        <v/>
      </c>
      <c r="O576" s="17" t="n"/>
      <c r="P576" s="17" t="n"/>
      <c r="Q576" s="20">
        <f>IF(O576&lt;&gt;"Keep","",IF(OR(D576="Privileged",D576="Emergency",K576="Yes",L576&lt;&gt;""),IF(P576="","MISSING","ok"),""))</f>
        <v/>
      </c>
      <c r="R576" s="18" t="n"/>
      <c r="S576" s="17" t="n"/>
    </row>
    <row r="577">
      <c r="A577" s="17" t="n"/>
      <c r="B577" s="17" t="n"/>
      <c r="C577" s="17" t="n"/>
      <c r="D577" s="17" t="n"/>
      <c r="E577" s="17" t="n"/>
      <c r="F577" s="17" t="n"/>
      <c r="G577" s="17" t="n"/>
      <c r="H577" s="17" t="n"/>
      <c r="I577" s="18" t="n"/>
      <c r="J577" s="20">
        <f>IF(OR(I577="",ExtractDate=""),"",ExtractDate-I577)</f>
        <v/>
      </c>
      <c r="K577" s="20">
        <f>IF(B577="","",IF(J577="","Unknown",IF(J577&gt;DormantDays,"Yes","No")))</f>
        <v/>
      </c>
      <c r="L577" s="17" t="n"/>
      <c r="M577" s="17" t="n"/>
      <c r="N577" s="20">
        <f>IF(OR(M577="",C577=""),"",IF(TRIM(LOWER(M577))=TRIM(LOWER(C577)),"SELF-REVIEW",""))</f>
        <v/>
      </c>
      <c r="O577" s="17" t="n"/>
      <c r="P577" s="17" t="n"/>
      <c r="Q577" s="20">
        <f>IF(O577&lt;&gt;"Keep","",IF(OR(D577="Privileged",D577="Emergency",K577="Yes",L577&lt;&gt;""),IF(P577="","MISSING","ok"),""))</f>
        <v/>
      </c>
      <c r="R577" s="18" t="n"/>
      <c r="S577" s="17" t="n"/>
    </row>
    <row r="578">
      <c r="A578" s="17" t="n"/>
      <c r="B578" s="17" t="n"/>
      <c r="C578" s="17" t="n"/>
      <c r="D578" s="17" t="n"/>
      <c r="E578" s="17" t="n"/>
      <c r="F578" s="17" t="n"/>
      <c r="G578" s="17" t="n"/>
      <c r="H578" s="17" t="n"/>
      <c r="I578" s="18" t="n"/>
      <c r="J578" s="20">
        <f>IF(OR(I578="",ExtractDate=""),"",ExtractDate-I578)</f>
        <v/>
      </c>
      <c r="K578" s="20">
        <f>IF(B578="","",IF(J578="","Unknown",IF(J578&gt;DormantDays,"Yes","No")))</f>
        <v/>
      </c>
      <c r="L578" s="17" t="n"/>
      <c r="M578" s="17" t="n"/>
      <c r="N578" s="20">
        <f>IF(OR(M578="",C578=""),"",IF(TRIM(LOWER(M578))=TRIM(LOWER(C578)),"SELF-REVIEW",""))</f>
        <v/>
      </c>
      <c r="O578" s="17" t="n"/>
      <c r="P578" s="17" t="n"/>
      <c r="Q578" s="20">
        <f>IF(O578&lt;&gt;"Keep","",IF(OR(D578="Privileged",D578="Emergency",K578="Yes",L578&lt;&gt;""),IF(P578="","MISSING","ok"),""))</f>
        <v/>
      </c>
      <c r="R578" s="18" t="n"/>
      <c r="S578" s="17" t="n"/>
    </row>
    <row r="579">
      <c r="A579" s="17" t="n"/>
      <c r="B579" s="17" t="n"/>
      <c r="C579" s="17" t="n"/>
      <c r="D579" s="17" t="n"/>
      <c r="E579" s="17" t="n"/>
      <c r="F579" s="17" t="n"/>
      <c r="G579" s="17" t="n"/>
      <c r="H579" s="17" t="n"/>
      <c r="I579" s="18" t="n"/>
      <c r="J579" s="20">
        <f>IF(OR(I579="",ExtractDate=""),"",ExtractDate-I579)</f>
        <v/>
      </c>
      <c r="K579" s="20">
        <f>IF(B579="","",IF(J579="","Unknown",IF(J579&gt;DormantDays,"Yes","No")))</f>
        <v/>
      </c>
      <c r="L579" s="17" t="n"/>
      <c r="M579" s="17" t="n"/>
      <c r="N579" s="20">
        <f>IF(OR(M579="",C579=""),"",IF(TRIM(LOWER(M579))=TRIM(LOWER(C579)),"SELF-REVIEW",""))</f>
        <v/>
      </c>
      <c r="O579" s="17" t="n"/>
      <c r="P579" s="17" t="n"/>
      <c r="Q579" s="20">
        <f>IF(O579&lt;&gt;"Keep","",IF(OR(D579="Privileged",D579="Emergency",K579="Yes",L579&lt;&gt;""),IF(P579="","MISSING","ok"),""))</f>
        <v/>
      </c>
      <c r="R579" s="18" t="n"/>
      <c r="S579" s="17" t="n"/>
    </row>
    <row r="580">
      <c r="A580" s="17" t="n"/>
      <c r="B580" s="17" t="n"/>
      <c r="C580" s="17" t="n"/>
      <c r="D580" s="17" t="n"/>
      <c r="E580" s="17" t="n"/>
      <c r="F580" s="17" t="n"/>
      <c r="G580" s="17" t="n"/>
      <c r="H580" s="17" t="n"/>
      <c r="I580" s="18" t="n"/>
      <c r="J580" s="20">
        <f>IF(OR(I580="",ExtractDate=""),"",ExtractDate-I580)</f>
        <v/>
      </c>
      <c r="K580" s="20">
        <f>IF(B580="","",IF(J580="","Unknown",IF(J580&gt;DormantDays,"Yes","No")))</f>
        <v/>
      </c>
      <c r="L580" s="17" t="n"/>
      <c r="M580" s="17" t="n"/>
      <c r="N580" s="20">
        <f>IF(OR(M580="",C580=""),"",IF(TRIM(LOWER(M580))=TRIM(LOWER(C580)),"SELF-REVIEW",""))</f>
        <v/>
      </c>
      <c r="O580" s="17" t="n"/>
      <c r="P580" s="17" t="n"/>
      <c r="Q580" s="20">
        <f>IF(O580&lt;&gt;"Keep","",IF(OR(D580="Privileged",D580="Emergency",K580="Yes",L580&lt;&gt;""),IF(P580="","MISSING","ok"),""))</f>
        <v/>
      </c>
      <c r="R580" s="18" t="n"/>
      <c r="S580" s="17" t="n"/>
    </row>
    <row r="581">
      <c r="A581" s="17" t="n"/>
      <c r="B581" s="17" t="n"/>
      <c r="C581" s="17" t="n"/>
      <c r="D581" s="17" t="n"/>
      <c r="E581" s="17" t="n"/>
      <c r="F581" s="17" t="n"/>
      <c r="G581" s="17" t="n"/>
      <c r="H581" s="17" t="n"/>
      <c r="I581" s="18" t="n"/>
      <c r="J581" s="20">
        <f>IF(OR(I581="",ExtractDate=""),"",ExtractDate-I581)</f>
        <v/>
      </c>
      <c r="K581" s="20">
        <f>IF(B581="","",IF(J581="","Unknown",IF(J581&gt;DormantDays,"Yes","No")))</f>
        <v/>
      </c>
      <c r="L581" s="17" t="n"/>
      <c r="M581" s="17" t="n"/>
      <c r="N581" s="20">
        <f>IF(OR(M581="",C581=""),"",IF(TRIM(LOWER(M581))=TRIM(LOWER(C581)),"SELF-REVIEW",""))</f>
        <v/>
      </c>
      <c r="O581" s="17" t="n"/>
      <c r="P581" s="17" t="n"/>
      <c r="Q581" s="20">
        <f>IF(O581&lt;&gt;"Keep","",IF(OR(D581="Privileged",D581="Emergency",K581="Yes",L581&lt;&gt;""),IF(P581="","MISSING","ok"),""))</f>
        <v/>
      </c>
      <c r="R581" s="18" t="n"/>
      <c r="S581" s="17" t="n"/>
    </row>
    <row r="582">
      <c r="A582" s="17" t="n"/>
      <c r="B582" s="17" t="n"/>
      <c r="C582" s="17" t="n"/>
      <c r="D582" s="17" t="n"/>
      <c r="E582" s="17" t="n"/>
      <c r="F582" s="17" t="n"/>
      <c r="G582" s="17" t="n"/>
      <c r="H582" s="17" t="n"/>
      <c r="I582" s="18" t="n"/>
      <c r="J582" s="20">
        <f>IF(OR(I582="",ExtractDate=""),"",ExtractDate-I582)</f>
        <v/>
      </c>
      <c r="K582" s="20">
        <f>IF(B582="","",IF(J582="","Unknown",IF(J582&gt;DormantDays,"Yes","No")))</f>
        <v/>
      </c>
      <c r="L582" s="17" t="n"/>
      <c r="M582" s="17" t="n"/>
      <c r="N582" s="20">
        <f>IF(OR(M582="",C582=""),"",IF(TRIM(LOWER(M582))=TRIM(LOWER(C582)),"SELF-REVIEW",""))</f>
        <v/>
      </c>
      <c r="O582" s="17" t="n"/>
      <c r="P582" s="17" t="n"/>
      <c r="Q582" s="20">
        <f>IF(O582&lt;&gt;"Keep","",IF(OR(D582="Privileged",D582="Emergency",K582="Yes",L582&lt;&gt;""),IF(P582="","MISSING","ok"),""))</f>
        <v/>
      </c>
      <c r="R582" s="18" t="n"/>
      <c r="S582" s="17" t="n"/>
    </row>
    <row r="583">
      <c r="A583" s="17" t="n"/>
      <c r="B583" s="17" t="n"/>
      <c r="C583" s="17" t="n"/>
      <c r="D583" s="17" t="n"/>
      <c r="E583" s="17" t="n"/>
      <c r="F583" s="17" t="n"/>
      <c r="G583" s="17" t="n"/>
      <c r="H583" s="17" t="n"/>
      <c r="I583" s="18" t="n"/>
      <c r="J583" s="20">
        <f>IF(OR(I583="",ExtractDate=""),"",ExtractDate-I583)</f>
        <v/>
      </c>
      <c r="K583" s="20">
        <f>IF(B583="","",IF(J583="","Unknown",IF(J583&gt;DormantDays,"Yes","No")))</f>
        <v/>
      </c>
      <c r="L583" s="17" t="n"/>
      <c r="M583" s="17" t="n"/>
      <c r="N583" s="20">
        <f>IF(OR(M583="",C583=""),"",IF(TRIM(LOWER(M583))=TRIM(LOWER(C583)),"SELF-REVIEW",""))</f>
        <v/>
      </c>
      <c r="O583" s="17" t="n"/>
      <c r="P583" s="17" t="n"/>
      <c r="Q583" s="20">
        <f>IF(O583&lt;&gt;"Keep","",IF(OR(D583="Privileged",D583="Emergency",K583="Yes",L583&lt;&gt;""),IF(P583="","MISSING","ok"),""))</f>
        <v/>
      </c>
      <c r="R583" s="18" t="n"/>
      <c r="S583" s="17" t="n"/>
    </row>
    <row r="584">
      <c r="A584" s="17" t="n"/>
      <c r="B584" s="17" t="n"/>
      <c r="C584" s="17" t="n"/>
      <c r="D584" s="17" t="n"/>
      <c r="E584" s="17" t="n"/>
      <c r="F584" s="17" t="n"/>
      <c r="G584" s="17" t="n"/>
      <c r="H584" s="17" t="n"/>
      <c r="I584" s="18" t="n"/>
      <c r="J584" s="20">
        <f>IF(OR(I584="",ExtractDate=""),"",ExtractDate-I584)</f>
        <v/>
      </c>
      <c r="K584" s="20">
        <f>IF(B584="","",IF(J584="","Unknown",IF(J584&gt;DormantDays,"Yes","No")))</f>
        <v/>
      </c>
      <c r="L584" s="17" t="n"/>
      <c r="M584" s="17" t="n"/>
      <c r="N584" s="20">
        <f>IF(OR(M584="",C584=""),"",IF(TRIM(LOWER(M584))=TRIM(LOWER(C584)),"SELF-REVIEW",""))</f>
        <v/>
      </c>
      <c r="O584" s="17" t="n"/>
      <c r="P584" s="17" t="n"/>
      <c r="Q584" s="20">
        <f>IF(O584&lt;&gt;"Keep","",IF(OR(D584="Privileged",D584="Emergency",K584="Yes",L584&lt;&gt;""),IF(P584="","MISSING","ok"),""))</f>
        <v/>
      </c>
      <c r="R584" s="18" t="n"/>
      <c r="S584" s="17" t="n"/>
    </row>
    <row r="585">
      <c r="A585" s="17" t="n"/>
      <c r="B585" s="17" t="n"/>
      <c r="C585" s="17" t="n"/>
      <c r="D585" s="17" t="n"/>
      <c r="E585" s="17" t="n"/>
      <c r="F585" s="17" t="n"/>
      <c r="G585" s="17" t="n"/>
      <c r="H585" s="17" t="n"/>
      <c r="I585" s="18" t="n"/>
      <c r="J585" s="20">
        <f>IF(OR(I585="",ExtractDate=""),"",ExtractDate-I585)</f>
        <v/>
      </c>
      <c r="K585" s="20">
        <f>IF(B585="","",IF(J585="","Unknown",IF(J585&gt;DormantDays,"Yes","No")))</f>
        <v/>
      </c>
      <c r="L585" s="17" t="n"/>
      <c r="M585" s="17" t="n"/>
      <c r="N585" s="20">
        <f>IF(OR(M585="",C585=""),"",IF(TRIM(LOWER(M585))=TRIM(LOWER(C585)),"SELF-REVIEW",""))</f>
        <v/>
      </c>
      <c r="O585" s="17" t="n"/>
      <c r="P585" s="17" t="n"/>
      <c r="Q585" s="20">
        <f>IF(O585&lt;&gt;"Keep","",IF(OR(D585="Privileged",D585="Emergency",K585="Yes",L585&lt;&gt;""),IF(P585="","MISSING","ok"),""))</f>
        <v/>
      </c>
      <c r="R585" s="18" t="n"/>
      <c r="S585" s="17" t="n"/>
    </row>
    <row r="586">
      <c r="A586" s="17" t="n"/>
      <c r="B586" s="17" t="n"/>
      <c r="C586" s="17" t="n"/>
      <c r="D586" s="17" t="n"/>
      <c r="E586" s="17" t="n"/>
      <c r="F586" s="17" t="n"/>
      <c r="G586" s="17" t="n"/>
      <c r="H586" s="17" t="n"/>
      <c r="I586" s="18" t="n"/>
      <c r="J586" s="20">
        <f>IF(OR(I586="",ExtractDate=""),"",ExtractDate-I586)</f>
        <v/>
      </c>
      <c r="K586" s="20">
        <f>IF(B586="","",IF(J586="","Unknown",IF(J586&gt;DormantDays,"Yes","No")))</f>
        <v/>
      </c>
      <c r="L586" s="17" t="n"/>
      <c r="M586" s="17" t="n"/>
      <c r="N586" s="20">
        <f>IF(OR(M586="",C586=""),"",IF(TRIM(LOWER(M586))=TRIM(LOWER(C586)),"SELF-REVIEW",""))</f>
        <v/>
      </c>
      <c r="O586" s="17" t="n"/>
      <c r="P586" s="17" t="n"/>
      <c r="Q586" s="20">
        <f>IF(O586&lt;&gt;"Keep","",IF(OR(D586="Privileged",D586="Emergency",K586="Yes",L586&lt;&gt;""),IF(P586="","MISSING","ok"),""))</f>
        <v/>
      </c>
      <c r="R586" s="18" t="n"/>
      <c r="S586" s="17" t="n"/>
    </row>
    <row r="587">
      <c r="A587" s="17" t="n"/>
      <c r="B587" s="17" t="n"/>
      <c r="C587" s="17" t="n"/>
      <c r="D587" s="17" t="n"/>
      <c r="E587" s="17" t="n"/>
      <c r="F587" s="17" t="n"/>
      <c r="G587" s="17" t="n"/>
      <c r="H587" s="17" t="n"/>
      <c r="I587" s="18" t="n"/>
      <c r="J587" s="20">
        <f>IF(OR(I587="",ExtractDate=""),"",ExtractDate-I587)</f>
        <v/>
      </c>
      <c r="K587" s="20">
        <f>IF(B587="","",IF(J587="","Unknown",IF(J587&gt;DormantDays,"Yes","No")))</f>
        <v/>
      </c>
      <c r="L587" s="17" t="n"/>
      <c r="M587" s="17" t="n"/>
      <c r="N587" s="20">
        <f>IF(OR(M587="",C587=""),"",IF(TRIM(LOWER(M587))=TRIM(LOWER(C587)),"SELF-REVIEW",""))</f>
        <v/>
      </c>
      <c r="O587" s="17" t="n"/>
      <c r="P587" s="17" t="n"/>
      <c r="Q587" s="20">
        <f>IF(O587&lt;&gt;"Keep","",IF(OR(D587="Privileged",D587="Emergency",K587="Yes",L587&lt;&gt;""),IF(P587="","MISSING","ok"),""))</f>
        <v/>
      </c>
      <c r="R587" s="18" t="n"/>
      <c r="S587" s="17" t="n"/>
    </row>
    <row r="588">
      <c r="A588" s="17" t="n"/>
      <c r="B588" s="17" t="n"/>
      <c r="C588" s="17" t="n"/>
      <c r="D588" s="17" t="n"/>
      <c r="E588" s="17" t="n"/>
      <c r="F588" s="17" t="n"/>
      <c r="G588" s="17" t="n"/>
      <c r="H588" s="17" t="n"/>
      <c r="I588" s="18" t="n"/>
      <c r="J588" s="20">
        <f>IF(OR(I588="",ExtractDate=""),"",ExtractDate-I588)</f>
        <v/>
      </c>
      <c r="K588" s="20">
        <f>IF(B588="","",IF(J588="","Unknown",IF(J588&gt;DormantDays,"Yes","No")))</f>
        <v/>
      </c>
      <c r="L588" s="17" t="n"/>
      <c r="M588" s="17" t="n"/>
      <c r="N588" s="20">
        <f>IF(OR(M588="",C588=""),"",IF(TRIM(LOWER(M588))=TRIM(LOWER(C588)),"SELF-REVIEW",""))</f>
        <v/>
      </c>
      <c r="O588" s="17" t="n"/>
      <c r="P588" s="17" t="n"/>
      <c r="Q588" s="20">
        <f>IF(O588&lt;&gt;"Keep","",IF(OR(D588="Privileged",D588="Emergency",K588="Yes",L588&lt;&gt;""),IF(P588="","MISSING","ok"),""))</f>
        <v/>
      </c>
      <c r="R588" s="18" t="n"/>
      <c r="S588" s="17" t="n"/>
    </row>
    <row r="589">
      <c r="A589" s="17" t="n"/>
      <c r="B589" s="17" t="n"/>
      <c r="C589" s="17" t="n"/>
      <c r="D589" s="17" t="n"/>
      <c r="E589" s="17" t="n"/>
      <c r="F589" s="17" t="n"/>
      <c r="G589" s="17" t="n"/>
      <c r="H589" s="17" t="n"/>
      <c r="I589" s="18" t="n"/>
      <c r="J589" s="20">
        <f>IF(OR(I589="",ExtractDate=""),"",ExtractDate-I589)</f>
        <v/>
      </c>
      <c r="K589" s="20">
        <f>IF(B589="","",IF(J589="","Unknown",IF(J589&gt;DormantDays,"Yes","No")))</f>
        <v/>
      </c>
      <c r="L589" s="17" t="n"/>
      <c r="M589" s="17" t="n"/>
      <c r="N589" s="20">
        <f>IF(OR(M589="",C589=""),"",IF(TRIM(LOWER(M589))=TRIM(LOWER(C589)),"SELF-REVIEW",""))</f>
        <v/>
      </c>
      <c r="O589" s="17" t="n"/>
      <c r="P589" s="17" t="n"/>
      <c r="Q589" s="20">
        <f>IF(O589&lt;&gt;"Keep","",IF(OR(D589="Privileged",D589="Emergency",K589="Yes",L589&lt;&gt;""),IF(P589="","MISSING","ok"),""))</f>
        <v/>
      </c>
      <c r="R589" s="18" t="n"/>
      <c r="S589" s="17" t="n"/>
    </row>
    <row r="590">
      <c r="A590" s="17" t="n"/>
      <c r="B590" s="17" t="n"/>
      <c r="C590" s="17" t="n"/>
      <c r="D590" s="17" t="n"/>
      <c r="E590" s="17" t="n"/>
      <c r="F590" s="17" t="n"/>
      <c r="G590" s="17" t="n"/>
      <c r="H590" s="17" t="n"/>
      <c r="I590" s="18" t="n"/>
      <c r="J590" s="20">
        <f>IF(OR(I590="",ExtractDate=""),"",ExtractDate-I590)</f>
        <v/>
      </c>
      <c r="K590" s="20">
        <f>IF(B590="","",IF(J590="","Unknown",IF(J590&gt;DormantDays,"Yes","No")))</f>
        <v/>
      </c>
      <c r="L590" s="17" t="n"/>
      <c r="M590" s="17" t="n"/>
      <c r="N590" s="20">
        <f>IF(OR(M590="",C590=""),"",IF(TRIM(LOWER(M590))=TRIM(LOWER(C590)),"SELF-REVIEW",""))</f>
        <v/>
      </c>
      <c r="O590" s="17" t="n"/>
      <c r="P590" s="17" t="n"/>
      <c r="Q590" s="20">
        <f>IF(O590&lt;&gt;"Keep","",IF(OR(D590="Privileged",D590="Emergency",K590="Yes",L590&lt;&gt;""),IF(P590="","MISSING","ok"),""))</f>
        <v/>
      </c>
      <c r="R590" s="18" t="n"/>
      <c r="S590" s="17" t="n"/>
    </row>
    <row r="591">
      <c r="A591" s="17" t="n"/>
      <c r="B591" s="17" t="n"/>
      <c r="C591" s="17" t="n"/>
      <c r="D591" s="17" t="n"/>
      <c r="E591" s="17" t="n"/>
      <c r="F591" s="17" t="n"/>
      <c r="G591" s="17" t="n"/>
      <c r="H591" s="17" t="n"/>
      <c r="I591" s="18" t="n"/>
      <c r="J591" s="20">
        <f>IF(OR(I591="",ExtractDate=""),"",ExtractDate-I591)</f>
        <v/>
      </c>
      <c r="K591" s="20">
        <f>IF(B591="","",IF(J591="","Unknown",IF(J591&gt;DormantDays,"Yes","No")))</f>
        <v/>
      </c>
      <c r="L591" s="17" t="n"/>
      <c r="M591" s="17" t="n"/>
      <c r="N591" s="20">
        <f>IF(OR(M591="",C591=""),"",IF(TRIM(LOWER(M591))=TRIM(LOWER(C591)),"SELF-REVIEW",""))</f>
        <v/>
      </c>
      <c r="O591" s="17" t="n"/>
      <c r="P591" s="17" t="n"/>
      <c r="Q591" s="20">
        <f>IF(O591&lt;&gt;"Keep","",IF(OR(D591="Privileged",D591="Emergency",K591="Yes",L591&lt;&gt;""),IF(P591="","MISSING","ok"),""))</f>
        <v/>
      </c>
      <c r="R591" s="18" t="n"/>
      <c r="S591" s="17" t="n"/>
    </row>
    <row r="592">
      <c r="A592" s="17" t="n"/>
      <c r="B592" s="17" t="n"/>
      <c r="C592" s="17" t="n"/>
      <c r="D592" s="17" t="n"/>
      <c r="E592" s="17" t="n"/>
      <c r="F592" s="17" t="n"/>
      <c r="G592" s="17" t="n"/>
      <c r="H592" s="17" t="n"/>
      <c r="I592" s="18" t="n"/>
      <c r="J592" s="20">
        <f>IF(OR(I592="",ExtractDate=""),"",ExtractDate-I592)</f>
        <v/>
      </c>
      <c r="K592" s="20">
        <f>IF(B592="","",IF(J592="","Unknown",IF(J592&gt;DormantDays,"Yes","No")))</f>
        <v/>
      </c>
      <c r="L592" s="17" t="n"/>
      <c r="M592" s="17" t="n"/>
      <c r="N592" s="20">
        <f>IF(OR(M592="",C592=""),"",IF(TRIM(LOWER(M592))=TRIM(LOWER(C592)),"SELF-REVIEW",""))</f>
        <v/>
      </c>
      <c r="O592" s="17" t="n"/>
      <c r="P592" s="17" t="n"/>
      <c r="Q592" s="20">
        <f>IF(O592&lt;&gt;"Keep","",IF(OR(D592="Privileged",D592="Emergency",K592="Yes",L592&lt;&gt;""),IF(P592="","MISSING","ok"),""))</f>
        <v/>
      </c>
      <c r="R592" s="18" t="n"/>
      <c r="S592" s="17" t="n"/>
    </row>
    <row r="593">
      <c r="A593" s="17" t="n"/>
      <c r="B593" s="17" t="n"/>
      <c r="C593" s="17" t="n"/>
      <c r="D593" s="17" t="n"/>
      <c r="E593" s="17" t="n"/>
      <c r="F593" s="17" t="n"/>
      <c r="G593" s="17" t="n"/>
      <c r="H593" s="17" t="n"/>
      <c r="I593" s="18" t="n"/>
      <c r="J593" s="20">
        <f>IF(OR(I593="",ExtractDate=""),"",ExtractDate-I593)</f>
        <v/>
      </c>
      <c r="K593" s="20">
        <f>IF(B593="","",IF(J593="","Unknown",IF(J593&gt;DormantDays,"Yes","No")))</f>
        <v/>
      </c>
      <c r="L593" s="17" t="n"/>
      <c r="M593" s="17" t="n"/>
      <c r="N593" s="20">
        <f>IF(OR(M593="",C593=""),"",IF(TRIM(LOWER(M593))=TRIM(LOWER(C593)),"SELF-REVIEW",""))</f>
        <v/>
      </c>
      <c r="O593" s="17" t="n"/>
      <c r="P593" s="17" t="n"/>
      <c r="Q593" s="20">
        <f>IF(O593&lt;&gt;"Keep","",IF(OR(D593="Privileged",D593="Emergency",K593="Yes",L593&lt;&gt;""),IF(P593="","MISSING","ok"),""))</f>
        <v/>
      </c>
      <c r="R593" s="18" t="n"/>
      <c r="S593" s="17" t="n"/>
    </row>
    <row r="594">
      <c r="A594" s="17" t="n"/>
      <c r="B594" s="17" t="n"/>
      <c r="C594" s="17" t="n"/>
      <c r="D594" s="17" t="n"/>
      <c r="E594" s="17" t="n"/>
      <c r="F594" s="17" t="n"/>
      <c r="G594" s="17" t="n"/>
      <c r="H594" s="17" t="n"/>
      <c r="I594" s="18" t="n"/>
      <c r="J594" s="20">
        <f>IF(OR(I594="",ExtractDate=""),"",ExtractDate-I594)</f>
        <v/>
      </c>
      <c r="K594" s="20">
        <f>IF(B594="","",IF(J594="","Unknown",IF(J594&gt;DormantDays,"Yes","No")))</f>
        <v/>
      </c>
      <c r="L594" s="17" t="n"/>
      <c r="M594" s="17" t="n"/>
      <c r="N594" s="20">
        <f>IF(OR(M594="",C594=""),"",IF(TRIM(LOWER(M594))=TRIM(LOWER(C594)),"SELF-REVIEW",""))</f>
        <v/>
      </c>
      <c r="O594" s="17" t="n"/>
      <c r="P594" s="17" t="n"/>
      <c r="Q594" s="20">
        <f>IF(O594&lt;&gt;"Keep","",IF(OR(D594="Privileged",D594="Emergency",K594="Yes",L594&lt;&gt;""),IF(P594="","MISSING","ok"),""))</f>
        <v/>
      </c>
      <c r="R594" s="18" t="n"/>
      <c r="S594" s="17" t="n"/>
    </row>
    <row r="595">
      <c r="A595" s="17" t="n"/>
      <c r="B595" s="17" t="n"/>
      <c r="C595" s="17" t="n"/>
      <c r="D595" s="17" t="n"/>
      <c r="E595" s="17" t="n"/>
      <c r="F595" s="17" t="n"/>
      <c r="G595" s="17" t="n"/>
      <c r="H595" s="17" t="n"/>
      <c r="I595" s="18" t="n"/>
      <c r="J595" s="20">
        <f>IF(OR(I595="",ExtractDate=""),"",ExtractDate-I595)</f>
        <v/>
      </c>
      <c r="K595" s="20">
        <f>IF(B595="","",IF(J595="","Unknown",IF(J595&gt;DormantDays,"Yes","No")))</f>
        <v/>
      </c>
      <c r="L595" s="17" t="n"/>
      <c r="M595" s="17" t="n"/>
      <c r="N595" s="20">
        <f>IF(OR(M595="",C595=""),"",IF(TRIM(LOWER(M595))=TRIM(LOWER(C595)),"SELF-REVIEW",""))</f>
        <v/>
      </c>
      <c r="O595" s="17" t="n"/>
      <c r="P595" s="17" t="n"/>
      <c r="Q595" s="20">
        <f>IF(O595&lt;&gt;"Keep","",IF(OR(D595="Privileged",D595="Emergency",K595="Yes",L595&lt;&gt;""),IF(P595="","MISSING","ok"),""))</f>
        <v/>
      </c>
      <c r="R595" s="18" t="n"/>
      <c r="S595" s="17" t="n"/>
    </row>
    <row r="596">
      <c r="A596" s="17" t="n"/>
      <c r="B596" s="17" t="n"/>
      <c r="C596" s="17" t="n"/>
      <c r="D596" s="17" t="n"/>
      <c r="E596" s="17" t="n"/>
      <c r="F596" s="17" t="n"/>
      <c r="G596" s="17" t="n"/>
      <c r="H596" s="17" t="n"/>
      <c r="I596" s="18" t="n"/>
      <c r="J596" s="20">
        <f>IF(OR(I596="",ExtractDate=""),"",ExtractDate-I596)</f>
        <v/>
      </c>
      <c r="K596" s="20">
        <f>IF(B596="","",IF(J596="","Unknown",IF(J596&gt;DormantDays,"Yes","No")))</f>
        <v/>
      </c>
      <c r="L596" s="17" t="n"/>
      <c r="M596" s="17" t="n"/>
      <c r="N596" s="20">
        <f>IF(OR(M596="",C596=""),"",IF(TRIM(LOWER(M596))=TRIM(LOWER(C596)),"SELF-REVIEW",""))</f>
        <v/>
      </c>
      <c r="O596" s="17" t="n"/>
      <c r="P596" s="17" t="n"/>
      <c r="Q596" s="20">
        <f>IF(O596&lt;&gt;"Keep","",IF(OR(D596="Privileged",D596="Emergency",K596="Yes",L596&lt;&gt;""),IF(P596="","MISSING","ok"),""))</f>
        <v/>
      </c>
      <c r="R596" s="18" t="n"/>
      <c r="S596" s="17" t="n"/>
    </row>
    <row r="597">
      <c r="A597" s="17" t="n"/>
      <c r="B597" s="17" t="n"/>
      <c r="C597" s="17" t="n"/>
      <c r="D597" s="17" t="n"/>
      <c r="E597" s="17" t="n"/>
      <c r="F597" s="17" t="n"/>
      <c r="G597" s="17" t="n"/>
      <c r="H597" s="17" t="n"/>
      <c r="I597" s="18" t="n"/>
      <c r="J597" s="20">
        <f>IF(OR(I597="",ExtractDate=""),"",ExtractDate-I597)</f>
        <v/>
      </c>
      <c r="K597" s="20">
        <f>IF(B597="","",IF(J597="","Unknown",IF(J597&gt;DormantDays,"Yes","No")))</f>
        <v/>
      </c>
      <c r="L597" s="17" t="n"/>
      <c r="M597" s="17" t="n"/>
      <c r="N597" s="20">
        <f>IF(OR(M597="",C597=""),"",IF(TRIM(LOWER(M597))=TRIM(LOWER(C597)),"SELF-REVIEW",""))</f>
        <v/>
      </c>
      <c r="O597" s="17" t="n"/>
      <c r="P597" s="17" t="n"/>
      <c r="Q597" s="20">
        <f>IF(O597&lt;&gt;"Keep","",IF(OR(D597="Privileged",D597="Emergency",K597="Yes",L597&lt;&gt;""),IF(P597="","MISSING","ok"),""))</f>
        <v/>
      </c>
      <c r="R597" s="18" t="n"/>
      <c r="S597" s="17" t="n"/>
    </row>
    <row r="598">
      <c r="A598" s="17" t="n"/>
      <c r="B598" s="17" t="n"/>
      <c r="C598" s="17" t="n"/>
      <c r="D598" s="17" t="n"/>
      <c r="E598" s="17" t="n"/>
      <c r="F598" s="17" t="n"/>
      <c r="G598" s="17" t="n"/>
      <c r="H598" s="17" t="n"/>
      <c r="I598" s="18" t="n"/>
      <c r="J598" s="20">
        <f>IF(OR(I598="",ExtractDate=""),"",ExtractDate-I598)</f>
        <v/>
      </c>
      <c r="K598" s="20">
        <f>IF(B598="","",IF(J598="","Unknown",IF(J598&gt;DormantDays,"Yes","No")))</f>
        <v/>
      </c>
      <c r="L598" s="17" t="n"/>
      <c r="M598" s="17" t="n"/>
      <c r="N598" s="20">
        <f>IF(OR(M598="",C598=""),"",IF(TRIM(LOWER(M598))=TRIM(LOWER(C598)),"SELF-REVIEW",""))</f>
        <v/>
      </c>
      <c r="O598" s="17" t="n"/>
      <c r="P598" s="17" t="n"/>
      <c r="Q598" s="20">
        <f>IF(O598&lt;&gt;"Keep","",IF(OR(D598="Privileged",D598="Emergency",K598="Yes",L598&lt;&gt;""),IF(P598="","MISSING","ok"),""))</f>
        <v/>
      </c>
      <c r="R598" s="18" t="n"/>
      <c r="S598" s="17" t="n"/>
    </row>
    <row r="599">
      <c r="A599" s="17" t="n"/>
      <c r="B599" s="17" t="n"/>
      <c r="C599" s="17" t="n"/>
      <c r="D599" s="17" t="n"/>
      <c r="E599" s="17" t="n"/>
      <c r="F599" s="17" t="n"/>
      <c r="G599" s="17" t="n"/>
      <c r="H599" s="17" t="n"/>
      <c r="I599" s="18" t="n"/>
      <c r="J599" s="20">
        <f>IF(OR(I599="",ExtractDate=""),"",ExtractDate-I599)</f>
        <v/>
      </c>
      <c r="K599" s="20">
        <f>IF(B599="","",IF(J599="","Unknown",IF(J599&gt;DormantDays,"Yes","No")))</f>
        <v/>
      </c>
      <c r="L599" s="17" t="n"/>
      <c r="M599" s="17" t="n"/>
      <c r="N599" s="20">
        <f>IF(OR(M599="",C599=""),"",IF(TRIM(LOWER(M599))=TRIM(LOWER(C599)),"SELF-REVIEW",""))</f>
        <v/>
      </c>
      <c r="O599" s="17" t="n"/>
      <c r="P599" s="17" t="n"/>
      <c r="Q599" s="20">
        <f>IF(O599&lt;&gt;"Keep","",IF(OR(D599="Privileged",D599="Emergency",K599="Yes",L599&lt;&gt;""),IF(P599="","MISSING","ok"),""))</f>
        <v/>
      </c>
      <c r="R599" s="18" t="n"/>
      <c r="S599" s="17" t="n"/>
    </row>
    <row r="600">
      <c r="A600" s="17" t="n"/>
      <c r="B600" s="17" t="n"/>
      <c r="C600" s="17" t="n"/>
      <c r="D600" s="17" t="n"/>
      <c r="E600" s="17" t="n"/>
      <c r="F600" s="17" t="n"/>
      <c r="G600" s="17" t="n"/>
      <c r="H600" s="17" t="n"/>
      <c r="I600" s="18" t="n"/>
      <c r="J600" s="20">
        <f>IF(OR(I600="",ExtractDate=""),"",ExtractDate-I600)</f>
        <v/>
      </c>
      <c r="K600" s="20">
        <f>IF(B600="","",IF(J600="","Unknown",IF(J600&gt;DormantDays,"Yes","No")))</f>
        <v/>
      </c>
      <c r="L600" s="17" t="n"/>
      <c r="M600" s="17" t="n"/>
      <c r="N600" s="20">
        <f>IF(OR(M600="",C600=""),"",IF(TRIM(LOWER(M600))=TRIM(LOWER(C600)),"SELF-REVIEW",""))</f>
        <v/>
      </c>
      <c r="O600" s="17" t="n"/>
      <c r="P600" s="17" t="n"/>
      <c r="Q600" s="20">
        <f>IF(O600&lt;&gt;"Keep","",IF(OR(D600="Privileged",D600="Emergency",K600="Yes",L600&lt;&gt;""),IF(P600="","MISSING","ok"),""))</f>
        <v/>
      </c>
      <c r="R600" s="18" t="n"/>
      <c r="S600" s="17" t="n"/>
    </row>
    <row r="601">
      <c r="A601" s="17" t="n"/>
      <c r="B601" s="17" t="n"/>
      <c r="C601" s="17" t="n"/>
      <c r="D601" s="17" t="n"/>
      <c r="E601" s="17" t="n"/>
      <c r="F601" s="17" t="n"/>
      <c r="G601" s="17" t="n"/>
      <c r="H601" s="17" t="n"/>
      <c r="I601" s="18" t="n"/>
      <c r="J601" s="20">
        <f>IF(OR(I601="",ExtractDate=""),"",ExtractDate-I601)</f>
        <v/>
      </c>
      <c r="K601" s="20">
        <f>IF(B601="","",IF(J601="","Unknown",IF(J601&gt;DormantDays,"Yes","No")))</f>
        <v/>
      </c>
      <c r="L601" s="17" t="n"/>
      <c r="M601" s="17" t="n"/>
      <c r="N601" s="20">
        <f>IF(OR(M601="",C601=""),"",IF(TRIM(LOWER(M601))=TRIM(LOWER(C601)),"SELF-REVIEW",""))</f>
        <v/>
      </c>
      <c r="O601" s="17" t="n"/>
      <c r="P601" s="17" t="n"/>
      <c r="Q601" s="20">
        <f>IF(O601&lt;&gt;"Keep","",IF(OR(D601="Privileged",D601="Emergency",K601="Yes",L601&lt;&gt;""),IF(P601="","MISSING","ok"),""))</f>
        <v/>
      </c>
      <c r="R601" s="18" t="n"/>
      <c r="S601" s="17" t="n"/>
    </row>
    <row r="602">
      <c r="A602" s="17" t="n"/>
      <c r="B602" s="17" t="n"/>
      <c r="C602" s="17" t="n"/>
      <c r="D602" s="17" t="n"/>
      <c r="E602" s="17" t="n"/>
      <c r="F602" s="17" t="n"/>
      <c r="G602" s="17" t="n"/>
      <c r="H602" s="17" t="n"/>
      <c r="I602" s="18" t="n"/>
      <c r="J602" s="20">
        <f>IF(OR(I602="",ExtractDate=""),"",ExtractDate-I602)</f>
        <v/>
      </c>
      <c r="K602" s="20">
        <f>IF(B602="","",IF(J602="","Unknown",IF(J602&gt;DormantDays,"Yes","No")))</f>
        <v/>
      </c>
      <c r="L602" s="17" t="n"/>
      <c r="M602" s="17" t="n"/>
      <c r="N602" s="20">
        <f>IF(OR(M602="",C602=""),"",IF(TRIM(LOWER(M602))=TRIM(LOWER(C602)),"SELF-REVIEW",""))</f>
        <v/>
      </c>
      <c r="O602" s="17" t="n"/>
      <c r="P602" s="17" t="n"/>
      <c r="Q602" s="20">
        <f>IF(O602&lt;&gt;"Keep","",IF(OR(D602="Privileged",D602="Emergency",K602="Yes",L602&lt;&gt;""),IF(P602="","MISSING","ok"),""))</f>
        <v/>
      </c>
      <c r="R602" s="18" t="n"/>
      <c r="S602" s="17" t="n"/>
    </row>
    <row r="603">
      <c r="A603" s="17" t="n"/>
      <c r="B603" s="17" t="n"/>
      <c r="C603" s="17" t="n"/>
      <c r="D603" s="17" t="n"/>
      <c r="E603" s="17" t="n"/>
      <c r="F603" s="17" t="n"/>
      <c r="G603" s="17" t="n"/>
      <c r="H603" s="17" t="n"/>
      <c r="I603" s="18" t="n"/>
      <c r="J603" s="20">
        <f>IF(OR(I603="",ExtractDate=""),"",ExtractDate-I603)</f>
        <v/>
      </c>
      <c r="K603" s="20">
        <f>IF(B603="","",IF(J603="","Unknown",IF(J603&gt;DormantDays,"Yes","No")))</f>
        <v/>
      </c>
      <c r="L603" s="17" t="n"/>
      <c r="M603" s="17" t="n"/>
      <c r="N603" s="20">
        <f>IF(OR(M603="",C603=""),"",IF(TRIM(LOWER(M603))=TRIM(LOWER(C603)),"SELF-REVIEW",""))</f>
        <v/>
      </c>
      <c r="O603" s="17" t="n"/>
      <c r="P603" s="17" t="n"/>
      <c r="Q603" s="20">
        <f>IF(O603&lt;&gt;"Keep","",IF(OR(D603="Privileged",D603="Emergency",K603="Yes",L603&lt;&gt;""),IF(P603="","MISSING","ok"),""))</f>
        <v/>
      </c>
      <c r="R603" s="18" t="n"/>
      <c r="S603" s="17" t="n"/>
    </row>
    <row r="604">
      <c r="A604" s="17" t="n"/>
      <c r="B604" s="17" t="n"/>
      <c r="C604" s="17" t="n"/>
      <c r="D604" s="17" t="n"/>
      <c r="E604" s="17" t="n"/>
      <c r="F604" s="17" t="n"/>
      <c r="G604" s="17" t="n"/>
      <c r="H604" s="17" t="n"/>
      <c r="I604" s="18" t="n"/>
      <c r="J604" s="20">
        <f>IF(OR(I604="",ExtractDate=""),"",ExtractDate-I604)</f>
        <v/>
      </c>
      <c r="K604" s="20">
        <f>IF(B604="","",IF(J604="","Unknown",IF(J604&gt;DormantDays,"Yes","No")))</f>
        <v/>
      </c>
      <c r="L604" s="17" t="n"/>
      <c r="M604" s="17" t="n"/>
      <c r="N604" s="20">
        <f>IF(OR(M604="",C604=""),"",IF(TRIM(LOWER(M604))=TRIM(LOWER(C604)),"SELF-REVIEW",""))</f>
        <v/>
      </c>
      <c r="O604" s="17" t="n"/>
      <c r="P604" s="17" t="n"/>
      <c r="Q604" s="20">
        <f>IF(O604&lt;&gt;"Keep","",IF(OR(D604="Privileged",D604="Emergency",K604="Yes",L604&lt;&gt;""),IF(P604="","MISSING","ok"),""))</f>
        <v/>
      </c>
      <c r="R604" s="18" t="n"/>
      <c r="S604" s="17" t="n"/>
    </row>
    <row r="605">
      <c r="A605" s="17" t="n"/>
      <c r="B605" s="17" t="n"/>
      <c r="C605" s="17" t="n"/>
      <c r="D605" s="17" t="n"/>
      <c r="E605" s="17" t="n"/>
      <c r="F605" s="17" t="n"/>
      <c r="G605" s="17" t="n"/>
      <c r="H605" s="17" t="n"/>
      <c r="I605" s="18" t="n"/>
      <c r="J605" s="20">
        <f>IF(OR(I605="",ExtractDate=""),"",ExtractDate-I605)</f>
        <v/>
      </c>
      <c r="K605" s="20">
        <f>IF(B605="","",IF(J605="","Unknown",IF(J605&gt;DormantDays,"Yes","No")))</f>
        <v/>
      </c>
      <c r="L605" s="17" t="n"/>
      <c r="M605" s="17" t="n"/>
      <c r="N605" s="20">
        <f>IF(OR(M605="",C605=""),"",IF(TRIM(LOWER(M605))=TRIM(LOWER(C605)),"SELF-REVIEW",""))</f>
        <v/>
      </c>
      <c r="O605" s="17" t="n"/>
      <c r="P605" s="17" t="n"/>
      <c r="Q605" s="20">
        <f>IF(O605&lt;&gt;"Keep","",IF(OR(D605="Privileged",D605="Emergency",K605="Yes",L605&lt;&gt;""),IF(P605="","MISSING","ok"),""))</f>
        <v/>
      </c>
      <c r="R605" s="18" t="n"/>
      <c r="S605" s="17" t="n"/>
    </row>
    <row r="606">
      <c r="A606" s="17" t="n"/>
      <c r="B606" s="17" t="n"/>
      <c r="C606" s="17" t="n"/>
      <c r="D606" s="17" t="n"/>
      <c r="E606" s="17" t="n"/>
      <c r="F606" s="17" t="n"/>
      <c r="G606" s="17" t="n"/>
      <c r="H606" s="17" t="n"/>
      <c r="I606" s="18" t="n"/>
      <c r="J606" s="20">
        <f>IF(OR(I606="",ExtractDate=""),"",ExtractDate-I606)</f>
        <v/>
      </c>
      <c r="K606" s="20">
        <f>IF(B606="","",IF(J606="","Unknown",IF(J606&gt;DormantDays,"Yes","No")))</f>
        <v/>
      </c>
      <c r="L606" s="17" t="n"/>
      <c r="M606" s="17" t="n"/>
      <c r="N606" s="20">
        <f>IF(OR(M606="",C606=""),"",IF(TRIM(LOWER(M606))=TRIM(LOWER(C606)),"SELF-REVIEW",""))</f>
        <v/>
      </c>
      <c r="O606" s="17" t="n"/>
      <c r="P606" s="17" t="n"/>
      <c r="Q606" s="20">
        <f>IF(O606&lt;&gt;"Keep","",IF(OR(D606="Privileged",D606="Emergency",K606="Yes",L606&lt;&gt;""),IF(P606="","MISSING","ok"),""))</f>
        <v/>
      </c>
      <c r="R606" s="18" t="n"/>
      <c r="S606" s="17" t="n"/>
    </row>
    <row r="607">
      <c r="A607" s="17" t="n"/>
      <c r="B607" s="17" t="n"/>
      <c r="C607" s="17" t="n"/>
      <c r="D607" s="17" t="n"/>
      <c r="E607" s="17" t="n"/>
      <c r="F607" s="17" t="n"/>
      <c r="G607" s="17" t="n"/>
      <c r="H607" s="17" t="n"/>
      <c r="I607" s="18" t="n"/>
      <c r="J607" s="20">
        <f>IF(OR(I607="",ExtractDate=""),"",ExtractDate-I607)</f>
        <v/>
      </c>
      <c r="K607" s="20">
        <f>IF(B607="","",IF(J607="","Unknown",IF(J607&gt;DormantDays,"Yes","No")))</f>
        <v/>
      </c>
      <c r="L607" s="17" t="n"/>
      <c r="M607" s="17" t="n"/>
      <c r="N607" s="20">
        <f>IF(OR(M607="",C607=""),"",IF(TRIM(LOWER(M607))=TRIM(LOWER(C607)),"SELF-REVIEW",""))</f>
        <v/>
      </c>
      <c r="O607" s="17" t="n"/>
      <c r="P607" s="17" t="n"/>
      <c r="Q607" s="20">
        <f>IF(O607&lt;&gt;"Keep","",IF(OR(D607="Privileged",D607="Emergency",K607="Yes",L607&lt;&gt;""),IF(P607="","MISSING","ok"),""))</f>
        <v/>
      </c>
      <c r="R607" s="18" t="n"/>
      <c r="S607" s="17" t="n"/>
    </row>
    <row r="608">
      <c r="A608" s="17" t="n"/>
      <c r="B608" s="17" t="n"/>
      <c r="C608" s="17" t="n"/>
      <c r="D608" s="17" t="n"/>
      <c r="E608" s="17" t="n"/>
      <c r="F608" s="17" t="n"/>
      <c r="G608" s="17" t="n"/>
      <c r="H608" s="17" t="n"/>
      <c r="I608" s="18" t="n"/>
      <c r="J608" s="20">
        <f>IF(OR(I608="",ExtractDate=""),"",ExtractDate-I608)</f>
        <v/>
      </c>
      <c r="K608" s="20">
        <f>IF(B608="","",IF(J608="","Unknown",IF(J608&gt;DormantDays,"Yes","No")))</f>
        <v/>
      </c>
      <c r="L608" s="17" t="n"/>
      <c r="M608" s="17" t="n"/>
      <c r="N608" s="20">
        <f>IF(OR(M608="",C608=""),"",IF(TRIM(LOWER(M608))=TRIM(LOWER(C608)),"SELF-REVIEW",""))</f>
        <v/>
      </c>
      <c r="O608" s="17" t="n"/>
      <c r="P608" s="17" t="n"/>
      <c r="Q608" s="20">
        <f>IF(O608&lt;&gt;"Keep","",IF(OR(D608="Privileged",D608="Emergency",K608="Yes",L608&lt;&gt;""),IF(P608="","MISSING","ok"),""))</f>
        <v/>
      </c>
      <c r="R608" s="18" t="n"/>
      <c r="S608" s="17" t="n"/>
    </row>
    <row r="609">
      <c r="A609" s="17" t="n"/>
      <c r="B609" s="17" t="n"/>
      <c r="C609" s="17" t="n"/>
      <c r="D609" s="17" t="n"/>
      <c r="E609" s="17" t="n"/>
      <c r="F609" s="17" t="n"/>
      <c r="G609" s="17" t="n"/>
      <c r="H609" s="17" t="n"/>
      <c r="I609" s="18" t="n"/>
      <c r="J609" s="20">
        <f>IF(OR(I609="",ExtractDate=""),"",ExtractDate-I609)</f>
        <v/>
      </c>
      <c r="K609" s="20">
        <f>IF(B609="","",IF(J609="","Unknown",IF(J609&gt;DormantDays,"Yes","No")))</f>
        <v/>
      </c>
      <c r="L609" s="17" t="n"/>
      <c r="M609" s="17" t="n"/>
      <c r="N609" s="20">
        <f>IF(OR(M609="",C609=""),"",IF(TRIM(LOWER(M609))=TRIM(LOWER(C609)),"SELF-REVIEW",""))</f>
        <v/>
      </c>
      <c r="O609" s="17" t="n"/>
      <c r="P609" s="17" t="n"/>
      <c r="Q609" s="20">
        <f>IF(O609&lt;&gt;"Keep","",IF(OR(D609="Privileged",D609="Emergency",K609="Yes",L609&lt;&gt;""),IF(P609="","MISSING","ok"),""))</f>
        <v/>
      </c>
      <c r="R609" s="18" t="n"/>
      <c r="S609" s="17" t="n"/>
    </row>
    <row r="610">
      <c r="A610" s="17" t="n"/>
      <c r="B610" s="17" t="n"/>
      <c r="C610" s="17" t="n"/>
      <c r="D610" s="17" t="n"/>
      <c r="E610" s="17" t="n"/>
      <c r="F610" s="17" t="n"/>
      <c r="G610" s="17" t="n"/>
      <c r="H610" s="17" t="n"/>
      <c r="I610" s="18" t="n"/>
      <c r="J610" s="20">
        <f>IF(OR(I610="",ExtractDate=""),"",ExtractDate-I610)</f>
        <v/>
      </c>
      <c r="K610" s="20">
        <f>IF(B610="","",IF(J610="","Unknown",IF(J610&gt;DormantDays,"Yes","No")))</f>
        <v/>
      </c>
      <c r="L610" s="17" t="n"/>
      <c r="M610" s="17" t="n"/>
      <c r="N610" s="20">
        <f>IF(OR(M610="",C610=""),"",IF(TRIM(LOWER(M610))=TRIM(LOWER(C610)),"SELF-REVIEW",""))</f>
        <v/>
      </c>
      <c r="O610" s="17" t="n"/>
      <c r="P610" s="17" t="n"/>
      <c r="Q610" s="20">
        <f>IF(O610&lt;&gt;"Keep","",IF(OR(D610="Privileged",D610="Emergency",K610="Yes",L610&lt;&gt;""),IF(P610="","MISSING","ok"),""))</f>
        <v/>
      </c>
      <c r="R610" s="18" t="n"/>
      <c r="S610" s="17" t="n"/>
    </row>
    <row r="611">
      <c r="A611" s="17" t="n"/>
      <c r="B611" s="17" t="n"/>
      <c r="C611" s="17" t="n"/>
      <c r="D611" s="17" t="n"/>
      <c r="E611" s="17" t="n"/>
      <c r="F611" s="17" t="n"/>
      <c r="G611" s="17" t="n"/>
      <c r="H611" s="17" t="n"/>
      <c r="I611" s="18" t="n"/>
      <c r="J611" s="20">
        <f>IF(OR(I611="",ExtractDate=""),"",ExtractDate-I611)</f>
        <v/>
      </c>
      <c r="K611" s="20">
        <f>IF(B611="","",IF(J611="","Unknown",IF(J611&gt;DormantDays,"Yes","No")))</f>
        <v/>
      </c>
      <c r="L611" s="17" t="n"/>
      <c r="M611" s="17" t="n"/>
      <c r="N611" s="20">
        <f>IF(OR(M611="",C611=""),"",IF(TRIM(LOWER(M611))=TRIM(LOWER(C611)),"SELF-REVIEW",""))</f>
        <v/>
      </c>
      <c r="O611" s="17" t="n"/>
      <c r="P611" s="17" t="n"/>
      <c r="Q611" s="20">
        <f>IF(O611&lt;&gt;"Keep","",IF(OR(D611="Privileged",D611="Emergency",K611="Yes",L611&lt;&gt;""),IF(P611="","MISSING","ok"),""))</f>
        <v/>
      </c>
      <c r="R611" s="18" t="n"/>
      <c r="S611" s="17" t="n"/>
    </row>
    <row r="612">
      <c r="A612" s="17" t="n"/>
      <c r="B612" s="17" t="n"/>
      <c r="C612" s="17" t="n"/>
      <c r="D612" s="17" t="n"/>
      <c r="E612" s="17" t="n"/>
      <c r="F612" s="17" t="n"/>
      <c r="G612" s="17" t="n"/>
      <c r="H612" s="17" t="n"/>
      <c r="I612" s="18" t="n"/>
      <c r="J612" s="20">
        <f>IF(OR(I612="",ExtractDate=""),"",ExtractDate-I612)</f>
        <v/>
      </c>
      <c r="K612" s="20">
        <f>IF(B612="","",IF(J612="","Unknown",IF(J612&gt;DormantDays,"Yes","No")))</f>
        <v/>
      </c>
      <c r="L612" s="17" t="n"/>
      <c r="M612" s="17" t="n"/>
      <c r="N612" s="20">
        <f>IF(OR(M612="",C612=""),"",IF(TRIM(LOWER(M612))=TRIM(LOWER(C612)),"SELF-REVIEW",""))</f>
        <v/>
      </c>
      <c r="O612" s="17" t="n"/>
      <c r="P612" s="17" t="n"/>
      <c r="Q612" s="20">
        <f>IF(O612&lt;&gt;"Keep","",IF(OR(D612="Privileged",D612="Emergency",K612="Yes",L612&lt;&gt;""),IF(P612="","MISSING","ok"),""))</f>
        <v/>
      </c>
      <c r="R612" s="18" t="n"/>
      <c r="S612" s="17" t="n"/>
    </row>
    <row r="613">
      <c r="A613" s="17" t="n"/>
      <c r="B613" s="17" t="n"/>
      <c r="C613" s="17" t="n"/>
      <c r="D613" s="17" t="n"/>
      <c r="E613" s="17" t="n"/>
      <c r="F613" s="17" t="n"/>
      <c r="G613" s="17" t="n"/>
      <c r="H613" s="17" t="n"/>
      <c r="I613" s="18" t="n"/>
      <c r="J613" s="20">
        <f>IF(OR(I613="",ExtractDate=""),"",ExtractDate-I613)</f>
        <v/>
      </c>
      <c r="K613" s="20">
        <f>IF(B613="","",IF(J613="","Unknown",IF(J613&gt;DormantDays,"Yes","No")))</f>
        <v/>
      </c>
      <c r="L613" s="17" t="n"/>
      <c r="M613" s="17" t="n"/>
      <c r="N613" s="20">
        <f>IF(OR(M613="",C613=""),"",IF(TRIM(LOWER(M613))=TRIM(LOWER(C613)),"SELF-REVIEW",""))</f>
        <v/>
      </c>
      <c r="O613" s="17" t="n"/>
      <c r="P613" s="17" t="n"/>
      <c r="Q613" s="20">
        <f>IF(O613&lt;&gt;"Keep","",IF(OR(D613="Privileged",D613="Emergency",K613="Yes",L613&lt;&gt;""),IF(P613="","MISSING","ok"),""))</f>
        <v/>
      </c>
      <c r="R613" s="18" t="n"/>
      <c r="S613" s="17" t="n"/>
    </row>
    <row r="614">
      <c r="A614" s="17" t="n"/>
      <c r="B614" s="17" t="n"/>
      <c r="C614" s="17" t="n"/>
      <c r="D614" s="17" t="n"/>
      <c r="E614" s="17" t="n"/>
      <c r="F614" s="17" t="n"/>
      <c r="G614" s="17" t="n"/>
      <c r="H614" s="17" t="n"/>
      <c r="I614" s="18" t="n"/>
      <c r="J614" s="20">
        <f>IF(OR(I614="",ExtractDate=""),"",ExtractDate-I614)</f>
        <v/>
      </c>
      <c r="K614" s="20">
        <f>IF(B614="","",IF(J614="","Unknown",IF(J614&gt;DormantDays,"Yes","No")))</f>
        <v/>
      </c>
      <c r="L614" s="17" t="n"/>
      <c r="M614" s="17" t="n"/>
      <c r="N614" s="20">
        <f>IF(OR(M614="",C614=""),"",IF(TRIM(LOWER(M614))=TRIM(LOWER(C614)),"SELF-REVIEW",""))</f>
        <v/>
      </c>
      <c r="O614" s="17" t="n"/>
      <c r="P614" s="17" t="n"/>
      <c r="Q614" s="20">
        <f>IF(O614&lt;&gt;"Keep","",IF(OR(D614="Privileged",D614="Emergency",K614="Yes",L614&lt;&gt;""),IF(P614="","MISSING","ok"),""))</f>
        <v/>
      </c>
      <c r="R614" s="18" t="n"/>
      <c r="S614" s="17" t="n"/>
    </row>
    <row r="615">
      <c r="A615" s="17" t="n"/>
      <c r="B615" s="17" t="n"/>
      <c r="C615" s="17" t="n"/>
      <c r="D615" s="17" t="n"/>
      <c r="E615" s="17" t="n"/>
      <c r="F615" s="17" t="n"/>
      <c r="G615" s="17" t="n"/>
      <c r="H615" s="17" t="n"/>
      <c r="I615" s="18" t="n"/>
      <c r="J615" s="20">
        <f>IF(OR(I615="",ExtractDate=""),"",ExtractDate-I615)</f>
        <v/>
      </c>
      <c r="K615" s="20">
        <f>IF(B615="","",IF(J615="","Unknown",IF(J615&gt;DormantDays,"Yes","No")))</f>
        <v/>
      </c>
      <c r="L615" s="17" t="n"/>
      <c r="M615" s="17" t="n"/>
      <c r="N615" s="20">
        <f>IF(OR(M615="",C615=""),"",IF(TRIM(LOWER(M615))=TRIM(LOWER(C615)),"SELF-REVIEW",""))</f>
        <v/>
      </c>
      <c r="O615" s="17" t="n"/>
      <c r="P615" s="17" t="n"/>
      <c r="Q615" s="20">
        <f>IF(O615&lt;&gt;"Keep","",IF(OR(D615="Privileged",D615="Emergency",K615="Yes",L615&lt;&gt;""),IF(P615="","MISSING","ok"),""))</f>
        <v/>
      </c>
      <c r="R615" s="18" t="n"/>
      <c r="S615" s="17" t="n"/>
    </row>
    <row r="616">
      <c r="A616" s="17" t="n"/>
      <c r="B616" s="17" t="n"/>
      <c r="C616" s="17" t="n"/>
      <c r="D616" s="17" t="n"/>
      <c r="E616" s="17" t="n"/>
      <c r="F616" s="17" t="n"/>
      <c r="G616" s="17" t="n"/>
      <c r="H616" s="17" t="n"/>
      <c r="I616" s="18" t="n"/>
      <c r="J616" s="20">
        <f>IF(OR(I616="",ExtractDate=""),"",ExtractDate-I616)</f>
        <v/>
      </c>
      <c r="K616" s="20">
        <f>IF(B616="","",IF(J616="","Unknown",IF(J616&gt;DormantDays,"Yes","No")))</f>
        <v/>
      </c>
      <c r="L616" s="17" t="n"/>
      <c r="M616" s="17" t="n"/>
      <c r="N616" s="20">
        <f>IF(OR(M616="",C616=""),"",IF(TRIM(LOWER(M616))=TRIM(LOWER(C616)),"SELF-REVIEW",""))</f>
        <v/>
      </c>
      <c r="O616" s="17" t="n"/>
      <c r="P616" s="17" t="n"/>
      <c r="Q616" s="20">
        <f>IF(O616&lt;&gt;"Keep","",IF(OR(D616="Privileged",D616="Emergency",K616="Yes",L616&lt;&gt;""),IF(P616="","MISSING","ok"),""))</f>
        <v/>
      </c>
      <c r="R616" s="18" t="n"/>
      <c r="S616" s="17" t="n"/>
    </row>
    <row r="617">
      <c r="A617" s="17" t="n"/>
      <c r="B617" s="17" t="n"/>
      <c r="C617" s="17" t="n"/>
      <c r="D617" s="17" t="n"/>
      <c r="E617" s="17" t="n"/>
      <c r="F617" s="17" t="n"/>
      <c r="G617" s="17" t="n"/>
      <c r="H617" s="17" t="n"/>
      <c r="I617" s="18" t="n"/>
      <c r="J617" s="20">
        <f>IF(OR(I617="",ExtractDate=""),"",ExtractDate-I617)</f>
        <v/>
      </c>
      <c r="K617" s="20">
        <f>IF(B617="","",IF(J617="","Unknown",IF(J617&gt;DormantDays,"Yes","No")))</f>
        <v/>
      </c>
      <c r="L617" s="17" t="n"/>
      <c r="M617" s="17" t="n"/>
      <c r="N617" s="20">
        <f>IF(OR(M617="",C617=""),"",IF(TRIM(LOWER(M617))=TRIM(LOWER(C617)),"SELF-REVIEW",""))</f>
        <v/>
      </c>
      <c r="O617" s="17" t="n"/>
      <c r="P617" s="17" t="n"/>
      <c r="Q617" s="20">
        <f>IF(O617&lt;&gt;"Keep","",IF(OR(D617="Privileged",D617="Emergency",K617="Yes",L617&lt;&gt;""),IF(P617="","MISSING","ok"),""))</f>
        <v/>
      </c>
      <c r="R617" s="18" t="n"/>
      <c r="S617" s="17" t="n"/>
    </row>
    <row r="618">
      <c r="A618" s="17" t="n"/>
      <c r="B618" s="17" t="n"/>
      <c r="C618" s="17" t="n"/>
      <c r="D618" s="17" t="n"/>
      <c r="E618" s="17" t="n"/>
      <c r="F618" s="17" t="n"/>
      <c r="G618" s="17" t="n"/>
      <c r="H618" s="17" t="n"/>
      <c r="I618" s="18" t="n"/>
      <c r="J618" s="20">
        <f>IF(OR(I618="",ExtractDate=""),"",ExtractDate-I618)</f>
        <v/>
      </c>
      <c r="K618" s="20">
        <f>IF(B618="","",IF(J618="","Unknown",IF(J618&gt;DormantDays,"Yes","No")))</f>
        <v/>
      </c>
      <c r="L618" s="17" t="n"/>
      <c r="M618" s="17" t="n"/>
      <c r="N618" s="20">
        <f>IF(OR(M618="",C618=""),"",IF(TRIM(LOWER(M618))=TRIM(LOWER(C618)),"SELF-REVIEW",""))</f>
        <v/>
      </c>
      <c r="O618" s="17" t="n"/>
      <c r="P618" s="17" t="n"/>
      <c r="Q618" s="20">
        <f>IF(O618&lt;&gt;"Keep","",IF(OR(D618="Privileged",D618="Emergency",K618="Yes",L618&lt;&gt;""),IF(P618="","MISSING","ok"),""))</f>
        <v/>
      </c>
      <c r="R618" s="18" t="n"/>
      <c r="S618" s="17" t="n"/>
    </row>
    <row r="619">
      <c r="A619" s="17" t="n"/>
      <c r="B619" s="17" t="n"/>
      <c r="C619" s="17" t="n"/>
      <c r="D619" s="17" t="n"/>
      <c r="E619" s="17" t="n"/>
      <c r="F619" s="17" t="n"/>
      <c r="G619" s="17" t="n"/>
      <c r="H619" s="17" t="n"/>
      <c r="I619" s="18" t="n"/>
      <c r="J619" s="20">
        <f>IF(OR(I619="",ExtractDate=""),"",ExtractDate-I619)</f>
        <v/>
      </c>
      <c r="K619" s="20">
        <f>IF(B619="","",IF(J619="","Unknown",IF(J619&gt;DormantDays,"Yes","No")))</f>
        <v/>
      </c>
      <c r="L619" s="17" t="n"/>
      <c r="M619" s="17" t="n"/>
      <c r="N619" s="20">
        <f>IF(OR(M619="",C619=""),"",IF(TRIM(LOWER(M619))=TRIM(LOWER(C619)),"SELF-REVIEW",""))</f>
        <v/>
      </c>
      <c r="O619" s="17" t="n"/>
      <c r="P619" s="17" t="n"/>
      <c r="Q619" s="20">
        <f>IF(O619&lt;&gt;"Keep","",IF(OR(D619="Privileged",D619="Emergency",K619="Yes",L619&lt;&gt;""),IF(P619="","MISSING","ok"),""))</f>
        <v/>
      </c>
      <c r="R619" s="18" t="n"/>
      <c r="S619" s="17" t="n"/>
    </row>
    <row r="620">
      <c r="A620" s="17" t="n"/>
      <c r="B620" s="17" t="n"/>
      <c r="C620" s="17" t="n"/>
      <c r="D620" s="17" t="n"/>
      <c r="E620" s="17" t="n"/>
      <c r="F620" s="17" t="n"/>
      <c r="G620" s="17" t="n"/>
      <c r="H620" s="17" t="n"/>
      <c r="I620" s="18" t="n"/>
      <c r="J620" s="20">
        <f>IF(OR(I620="",ExtractDate=""),"",ExtractDate-I620)</f>
        <v/>
      </c>
      <c r="K620" s="20">
        <f>IF(B620="","",IF(J620="","Unknown",IF(J620&gt;DormantDays,"Yes","No")))</f>
        <v/>
      </c>
      <c r="L620" s="17" t="n"/>
      <c r="M620" s="17" t="n"/>
      <c r="N620" s="20">
        <f>IF(OR(M620="",C620=""),"",IF(TRIM(LOWER(M620))=TRIM(LOWER(C620)),"SELF-REVIEW",""))</f>
        <v/>
      </c>
      <c r="O620" s="17" t="n"/>
      <c r="P620" s="17" t="n"/>
      <c r="Q620" s="20">
        <f>IF(O620&lt;&gt;"Keep","",IF(OR(D620="Privileged",D620="Emergency",K620="Yes",L620&lt;&gt;""),IF(P620="","MISSING","ok"),""))</f>
        <v/>
      </c>
      <c r="R620" s="18" t="n"/>
      <c r="S620" s="17" t="n"/>
    </row>
    <row r="621">
      <c r="A621" s="17" t="n"/>
      <c r="B621" s="17" t="n"/>
      <c r="C621" s="17" t="n"/>
      <c r="D621" s="17" t="n"/>
      <c r="E621" s="17" t="n"/>
      <c r="F621" s="17" t="n"/>
      <c r="G621" s="17" t="n"/>
      <c r="H621" s="17" t="n"/>
      <c r="I621" s="18" t="n"/>
      <c r="J621" s="20">
        <f>IF(OR(I621="",ExtractDate=""),"",ExtractDate-I621)</f>
        <v/>
      </c>
      <c r="K621" s="20">
        <f>IF(B621="","",IF(J621="","Unknown",IF(J621&gt;DormantDays,"Yes","No")))</f>
        <v/>
      </c>
      <c r="L621" s="17" t="n"/>
      <c r="M621" s="17" t="n"/>
      <c r="N621" s="20">
        <f>IF(OR(M621="",C621=""),"",IF(TRIM(LOWER(M621))=TRIM(LOWER(C621)),"SELF-REVIEW",""))</f>
        <v/>
      </c>
      <c r="O621" s="17" t="n"/>
      <c r="P621" s="17" t="n"/>
      <c r="Q621" s="20">
        <f>IF(O621&lt;&gt;"Keep","",IF(OR(D621="Privileged",D621="Emergency",K621="Yes",L621&lt;&gt;""),IF(P621="","MISSING","ok"),""))</f>
        <v/>
      </c>
      <c r="R621" s="18" t="n"/>
      <c r="S621" s="17" t="n"/>
    </row>
    <row r="622">
      <c r="A622" s="17" t="n"/>
      <c r="B622" s="17" t="n"/>
      <c r="C622" s="17" t="n"/>
      <c r="D622" s="17" t="n"/>
      <c r="E622" s="17" t="n"/>
      <c r="F622" s="17" t="n"/>
      <c r="G622" s="17" t="n"/>
      <c r="H622" s="17" t="n"/>
      <c r="I622" s="18" t="n"/>
      <c r="J622" s="20">
        <f>IF(OR(I622="",ExtractDate=""),"",ExtractDate-I622)</f>
        <v/>
      </c>
      <c r="K622" s="20">
        <f>IF(B622="","",IF(J622="","Unknown",IF(J622&gt;DormantDays,"Yes","No")))</f>
        <v/>
      </c>
      <c r="L622" s="17" t="n"/>
      <c r="M622" s="17" t="n"/>
      <c r="N622" s="20">
        <f>IF(OR(M622="",C622=""),"",IF(TRIM(LOWER(M622))=TRIM(LOWER(C622)),"SELF-REVIEW",""))</f>
        <v/>
      </c>
      <c r="O622" s="17" t="n"/>
      <c r="P622" s="17" t="n"/>
      <c r="Q622" s="20">
        <f>IF(O622&lt;&gt;"Keep","",IF(OR(D622="Privileged",D622="Emergency",K622="Yes",L622&lt;&gt;""),IF(P622="","MISSING","ok"),""))</f>
        <v/>
      </c>
      <c r="R622" s="18" t="n"/>
      <c r="S622" s="17" t="n"/>
    </row>
    <row r="623">
      <c r="A623" s="17" t="n"/>
      <c r="B623" s="17" t="n"/>
      <c r="C623" s="17" t="n"/>
      <c r="D623" s="17" t="n"/>
      <c r="E623" s="17" t="n"/>
      <c r="F623" s="17" t="n"/>
      <c r="G623" s="17" t="n"/>
      <c r="H623" s="17" t="n"/>
      <c r="I623" s="18" t="n"/>
      <c r="J623" s="20">
        <f>IF(OR(I623="",ExtractDate=""),"",ExtractDate-I623)</f>
        <v/>
      </c>
      <c r="K623" s="20">
        <f>IF(B623="","",IF(J623="","Unknown",IF(J623&gt;DormantDays,"Yes","No")))</f>
        <v/>
      </c>
      <c r="L623" s="17" t="n"/>
      <c r="M623" s="17" t="n"/>
      <c r="N623" s="20">
        <f>IF(OR(M623="",C623=""),"",IF(TRIM(LOWER(M623))=TRIM(LOWER(C623)),"SELF-REVIEW",""))</f>
        <v/>
      </c>
      <c r="O623" s="17" t="n"/>
      <c r="P623" s="17" t="n"/>
      <c r="Q623" s="20">
        <f>IF(O623&lt;&gt;"Keep","",IF(OR(D623="Privileged",D623="Emergency",K623="Yes",L623&lt;&gt;""),IF(P623="","MISSING","ok"),""))</f>
        <v/>
      </c>
      <c r="R623" s="18" t="n"/>
      <c r="S623" s="17" t="n"/>
    </row>
    <row r="624">
      <c r="A624" s="17" t="n"/>
      <c r="B624" s="17" t="n"/>
      <c r="C624" s="17" t="n"/>
      <c r="D624" s="17" t="n"/>
      <c r="E624" s="17" t="n"/>
      <c r="F624" s="17" t="n"/>
      <c r="G624" s="17" t="n"/>
      <c r="H624" s="17" t="n"/>
      <c r="I624" s="18" t="n"/>
      <c r="J624" s="20">
        <f>IF(OR(I624="",ExtractDate=""),"",ExtractDate-I624)</f>
        <v/>
      </c>
      <c r="K624" s="20">
        <f>IF(B624="","",IF(J624="","Unknown",IF(J624&gt;DormantDays,"Yes","No")))</f>
        <v/>
      </c>
      <c r="L624" s="17" t="n"/>
      <c r="M624" s="17" t="n"/>
      <c r="N624" s="20">
        <f>IF(OR(M624="",C624=""),"",IF(TRIM(LOWER(M624))=TRIM(LOWER(C624)),"SELF-REVIEW",""))</f>
        <v/>
      </c>
      <c r="O624" s="17" t="n"/>
      <c r="P624" s="17" t="n"/>
      <c r="Q624" s="20">
        <f>IF(O624&lt;&gt;"Keep","",IF(OR(D624="Privileged",D624="Emergency",K624="Yes",L624&lt;&gt;""),IF(P624="","MISSING","ok"),""))</f>
        <v/>
      </c>
      <c r="R624" s="18" t="n"/>
      <c r="S624" s="17" t="n"/>
    </row>
    <row r="625">
      <c r="A625" s="17" t="n"/>
      <c r="B625" s="17" t="n"/>
      <c r="C625" s="17" t="n"/>
      <c r="D625" s="17" t="n"/>
      <c r="E625" s="17" t="n"/>
      <c r="F625" s="17" t="n"/>
      <c r="G625" s="17" t="n"/>
      <c r="H625" s="17" t="n"/>
      <c r="I625" s="18" t="n"/>
      <c r="J625" s="20">
        <f>IF(OR(I625="",ExtractDate=""),"",ExtractDate-I625)</f>
        <v/>
      </c>
      <c r="K625" s="20">
        <f>IF(B625="","",IF(J625="","Unknown",IF(J625&gt;DormantDays,"Yes","No")))</f>
        <v/>
      </c>
      <c r="L625" s="17" t="n"/>
      <c r="M625" s="17" t="n"/>
      <c r="N625" s="20">
        <f>IF(OR(M625="",C625=""),"",IF(TRIM(LOWER(M625))=TRIM(LOWER(C625)),"SELF-REVIEW",""))</f>
        <v/>
      </c>
      <c r="O625" s="17" t="n"/>
      <c r="P625" s="17" t="n"/>
      <c r="Q625" s="20">
        <f>IF(O625&lt;&gt;"Keep","",IF(OR(D625="Privileged",D625="Emergency",K625="Yes",L625&lt;&gt;""),IF(P625="","MISSING","ok"),""))</f>
        <v/>
      </c>
      <c r="R625" s="18" t="n"/>
      <c r="S625" s="17" t="n"/>
    </row>
    <row r="626">
      <c r="A626" s="17" t="n"/>
      <c r="B626" s="17" t="n"/>
      <c r="C626" s="17" t="n"/>
      <c r="D626" s="17" t="n"/>
      <c r="E626" s="17" t="n"/>
      <c r="F626" s="17" t="n"/>
      <c r="G626" s="17" t="n"/>
      <c r="H626" s="17" t="n"/>
      <c r="I626" s="18" t="n"/>
      <c r="J626" s="20">
        <f>IF(OR(I626="",ExtractDate=""),"",ExtractDate-I626)</f>
        <v/>
      </c>
      <c r="K626" s="20">
        <f>IF(B626="","",IF(J626="","Unknown",IF(J626&gt;DormantDays,"Yes","No")))</f>
        <v/>
      </c>
      <c r="L626" s="17" t="n"/>
      <c r="M626" s="17" t="n"/>
      <c r="N626" s="20">
        <f>IF(OR(M626="",C626=""),"",IF(TRIM(LOWER(M626))=TRIM(LOWER(C626)),"SELF-REVIEW",""))</f>
        <v/>
      </c>
      <c r="O626" s="17" t="n"/>
      <c r="P626" s="17" t="n"/>
      <c r="Q626" s="20">
        <f>IF(O626&lt;&gt;"Keep","",IF(OR(D626="Privileged",D626="Emergency",K626="Yes",L626&lt;&gt;""),IF(P626="","MISSING","ok"),""))</f>
        <v/>
      </c>
      <c r="R626" s="18" t="n"/>
      <c r="S626" s="17" t="n"/>
    </row>
    <row r="627">
      <c r="A627" s="17" t="n"/>
      <c r="B627" s="17" t="n"/>
      <c r="C627" s="17" t="n"/>
      <c r="D627" s="17" t="n"/>
      <c r="E627" s="17" t="n"/>
      <c r="F627" s="17" t="n"/>
      <c r="G627" s="17" t="n"/>
      <c r="H627" s="17" t="n"/>
      <c r="I627" s="18" t="n"/>
      <c r="J627" s="20">
        <f>IF(OR(I627="",ExtractDate=""),"",ExtractDate-I627)</f>
        <v/>
      </c>
      <c r="K627" s="20">
        <f>IF(B627="","",IF(J627="","Unknown",IF(J627&gt;DormantDays,"Yes","No")))</f>
        <v/>
      </c>
      <c r="L627" s="17" t="n"/>
      <c r="M627" s="17" t="n"/>
      <c r="N627" s="20">
        <f>IF(OR(M627="",C627=""),"",IF(TRIM(LOWER(M627))=TRIM(LOWER(C627)),"SELF-REVIEW",""))</f>
        <v/>
      </c>
      <c r="O627" s="17" t="n"/>
      <c r="P627" s="17" t="n"/>
      <c r="Q627" s="20">
        <f>IF(O627&lt;&gt;"Keep","",IF(OR(D627="Privileged",D627="Emergency",K627="Yes",L627&lt;&gt;""),IF(P627="","MISSING","ok"),""))</f>
        <v/>
      </c>
      <c r="R627" s="18" t="n"/>
      <c r="S627" s="17" t="n"/>
    </row>
    <row r="628">
      <c r="A628" s="17" t="n"/>
      <c r="B628" s="17" t="n"/>
      <c r="C628" s="17" t="n"/>
      <c r="D628" s="17" t="n"/>
      <c r="E628" s="17" t="n"/>
      <c r="F628" s="17" t="n"/>
      <c r="G628" s="17" t="n"/>
      <c r="H628" s="17" t="n"/>
      <c r="I628" s="18" t="n"/>
      <c r="J628" s="20">
        <f>IF(OR(I628="",ExtractDate=""),"",ExtractDate-I628)</f>
        <v/>
      </c>
      <c r="K628" s="20">
        <f>IF(B628="","",IF(J628="","Unknown",IF(J628&gt;DormantDays,"Yes","No")))</f>
        <v/>
      </c>
      <c r="L628" s="17" t="n"/>
      <c r="M628" s="17" t="n"/>
      <c r="N628" s="20">
        <f>IF(OR(M628="",C628=""),"",IF(TRIM(LOWER(M628))=TRIM(LOWER(C628)),"SELF-REVIEW",""))</f>
        <v/>
      </c>
      <c r="O628" s="17" t="n"/>
      <c r="P628" s="17" t="n"/>
      <c r="Q628" s="20">
        <f>IF(O628&lt;&gt;"Keep","",IF(OR(D628="Privileged",D628="Emergency",K628="Yes",L628&lt;&gt;""),IF(P628="","MISSING","ok"),""))</f>
        <v/>
      </c>
      <c r="R628" s="18" t="n"/>
      <c r="S628" s="17" t="n"/>
    </row>
    <row r="629">
      <c r="A629" s="17" t="n"/>
      <c r="B629" s="17" t="n"/>
      <c r="C629" s="17" t="n"/>
      <c r="D629" s="17" t="n"/>
      <c r="E629" s="17" t="n"/>
      <c r="F629" s="17" t="n"/>
      <c r="G629" s="17" t="n"/>
      <c r="H629" s="17" t="n"/>
      <c r="I629" s="18" t="n"/>
      <c r="J629" s="20">
        <f>IF(OR(I629="",ExtractDate=""),"",ExtractDate-I629)</f>
        <v/>
      </c>
      <c r="K629" s="20">
        <f>IF(B629="","",IF(J629="","Unknown",IF(J629&gt;DormantDays,"Yes","No")))</f>
        <v/>
      </c>
      <c r="L629" s="17" t="n"/>
      <c r="M629" s="17" t="n"/>
      <c r="N629" s="20">
        <f>IF(OR(M629="",C629=""),"",IF(TRIM(LOWER(M629))=TRIM(LOWER(C629)),"SELF-REVIEW",""))</f>
        <v/>
      </c>
      <c r="O629" s="17" t="n"/>
      <c r="P629" s="17" t="n"/>
      <c r="Q629" s="20">
        <f>IF(O629&lt;&gt;"Keep","",IF(OR(D629="Privileged",D629="Emergency",K629="Yes",L629&lt;&gt;""),IF(P629="","MISSING","ok"),""))</f>
        <v/>
      </c>
      <c r="R629" s="18" t="n"/>
      <c r="S629" s="17" t="n"/>
    </row>
    <row r="630">
      <c r="A630" s="17" t="n"/>
      <c r="B630" s="17" t="n"/>
      <c r="C630" s="17" t="n"/>
      <c r="D630" s="17" t="n"/>
      <c r="E630" s="17" t="n"/>
      <c r="F630" s="17" t="n"/>
      <c r="G630" s="17" t="n"/>
      <c r="H630" s="17" t="n"/>
      <c r="I630" s="18" t="n"/>
      <c r="J630" s="20">
        <f>IF(OR(I630="",ExtractDate=""),"",ExtractDate-I630)</f>
        <v/>
      </c>
      <c r="K630" s="20">
        <f>IF(B630="","",IF(J630="","Unknown",IF(J630&gt;DormantDays,"Yes","No")))</f>
        <v/>
      </c>
      <c r="L630" s="17" t="n"/>
      <c r="M630" s="17" t="n"/>
      <c r="N630" s="20">
        <f>IF(OR(M630="",C630=""),"",IF(TRIM(LOWER(M630))=TRIM(LOWER(C630)),"SELF-REVIEW",""))</f>
        <v/>
      </c>
      <c r="O630" s="17" t="n"/>
      <c r="P630" s="17" t="n"/>
      <c r="Q630" s="20">
        <f>IF(O630&lt;&gt;"Keep","",IF(OR(D630="Privileged",D630="Emergency",K630="Yes",L630&lt;&gt;""),IF(P630="","MISSING","ok"),""))</f>
        <v/>
      </c>
      <c r="R630" s="18" t="n"/>
      <c r="S630" s="17" t="n"/>
    </row>
    <row r="631">
      <c r="A631" s="17" t="n"/>
      <c r="B631" s="17" t="n"/>
      <c r="C631" s="17" t="n"/>
      <c r="D631" s="17" t="n"/>
      <c r="E631" s="17" t="n"/>
      <c r="F631" s="17" t="n"/>
      <c r="G631" s="17" t="n"/>
      <c r="H631" s="17" t="n"/>
      <c r="I631" s="18" t="n"/>
      <c r="J631" s="20">
        <f>IF(OR(I631="",ExtractDate=""),"",ExtractDate-I631)</f>
        <v/>
      </c>
      <c r="K631" s="20">
        <f>IF(B631="","",IF(J631="","Unknown",IF(J631&gt;DormantDays,"Yes","No")))</f>
        <v/>
      </c>
      <c r="L631" s="17" t="n"/>
      <c r="M631" s="17" t="n"/>
      <c r="N631" s="20">
        <f>IF(OR(M631="",C631=""),"",IF(TRIM(LOWER(M631))=TRIM(LOWER(C631)),"SELF-REVIEW",""))</f>
        <v/>
      </c>
      <c r="O631" s="17" t="n"/>
      <c r="P631" s="17" t="n"/>
      <c r="Q631" s="20">
        <f>IF(O631&lt;&gt;"Keep","",IF(OR(D631="Privileged",D631="Emergency",K631="Yes",L631&lt;&gt;""),IF(P631="","MISSING","ok"),""))</f>
        <v/>
      </c>
      <c r="R631" s="18" t="n"/>
      <c r="S631" s="17" t="n"/>
    </row>
    <row r="632">
      <c r="A632" s="17" t="n"/>
      <c r="B632" s="17" t="n"/>
      <c r="C632" s="17" t="n"/>
      <c r="D632" s="17" t="n"/>
      <c r="E632" s="17" t="n"/>
      <c r="F632" s="17" t="n"/>
      <c r="G632" s="17" t="n"/>
      <c r="H632" s="17" t="n"/>
      <c r="I632" s="18" t="n"/>
      <c r="J632" s="20">
        <f>IF(OR(I632="",ExtractDate=""),"",ExtractDate-I632)</f>
        <v/>
      </c>
      <c r="K632" s="20">
        <f>IF(B632="","",IF(J632="","Unknown",IF(J632&gt;DormantDays,"Yes","No")))</f>
        <v/>
      </c>
      <c r="L632" s="17" t="n"/>
      <c r="M632" s="17" t="n"/>
      <c r="N632" s="20">
        <f>IF(OR(M632="",C632=""),"",IF(TRIM(LOWER(M632))=TRIM(LOWER(C632)),"SELF-REVIEW",""))</f>
        <v/>
      </c>
      <c r="O632" s="17" t="n"/>
      <c r="P632" s="17" t="n"/>
      <c r="Q632" s="20">
        <f>IF(O632&lt;&gt;"Keep","",IF(OR(D632="Privileged",D632="Emergency",K632="Yes",L632&lt;&gt;""),IF(P632="","MISSING","ok"),""))</f>
        <v/>
      </c>
      <c r="R632" s="18" t="n"/>
      <c r="S632" s="17" t="n"/>
    </row>
    <row r="633">
      <c r="A633" s="17" t="n"/>
      <c r="B633" s="17" t="n"/>
      <c r="C633" s="17" t="n"/>
      <c r="D633" s="17" t="n"/>
      <c r="E633" s="17" t="n"/>
      <c r="F633" s="17" t="n"/>
      <c r="G633" s="17" t="n"/>
      <c r="H633" s="17" t="n"/>
      <c r="I633" s="18" t="n"/>
      <c r="J633" s="20">
        <f>IF(OR(I633="",ExtractDate=""),"",ExtractDate-I633)</f>
        <v/>
      </c>
      <c r="K633" s="20">
        <f>IF(B633="","",IF(J633="","Unknown",IF(J633&gt;DormantDays,"Yes","No")))</f>
        <v/>
      </c>
      <c r="L633" s="17" t="n"/>
      <c r="M633" s="17" t="n"/>
      <c r="N633" s="20">
        <f>IF(OR(M633="",C633=""),"",IF(TRIM(LOWER(M633))=TRIM(LOWER(C633)),"SELF-REVIEW",""))</f>
        <v/>
      </c>
      <c r="O633" s="17" t="n"/>
      <c r="P633" s="17" t="n"/>
      <c r="Q633" s="20">
        <f>IF(O633&lt;&gt;"Keep","",IF(OR(D633="Privileged",D633="Emergency",K633="Yes",L633&lt;&gt;""),IF(P633="","MISSING","ok"),""))</f>
        <v/>
      </c>
      <c r="R633" s="18" t="n"/>
      <c r="S633" s="17" t="n"/>
    </row>
    <row r="634">
      <c r="A634" s="17" t="n"/>
      <c r="B634" s="17" t="n"/>
      <c r="C634" s="17" t="n"/>
      <c r="D634" s="17" t="n"/>
      <c r="E634" s="17" t="n"/>
      <c r="F634" s="17" t="n"/>
      <c r="G634" s="17" t="n"/>
      <c r="H634" s="17" t="n"/>
      <c r="I634" s="18" t="n"/>
      <c r="J634" s="20">
        <f>IF(OR(I634="",ExtractDate=""),"",ExtractDate-I634)</f>
        <v/>
      </c>
      <c r="K634" s="20">
        <f>IF(B634="","",IF(J634="","Unknown",IF(J634&gt;DormantDays,"Yes","No")))</f>
        <v/>
      </c>
      <c r="L634" s="17" t="n"/>
      <c r="M634" s="17" t="n"/>
      <c r="N634" s="20">
        <f>IF(OR(M634="",C634=""),"",IF(TRIM(LOWER(M634))=TRIM(LOWER(C634)),"SELF-REVIEW",""))</f>
        <v/>
      </c>
      <c r="O634" s="17" t="n"/>
      <c r="P634" s="17" t="n"/>
      <c r="Q634" s="20">
        <f>IF(O634&lt;&gt;"Keep","",IF(OR(D634="Privileged",D634="Emergency",K634="Yes",L634&lt;&gt;""),IF(P634="","MISSING","ok"),""))</f>
        <v/>
      </c>
      <c r="R634" s="18" t="n"/>
      <c r="S634" s="17" t="n"/>
    </row>
    <row r="635">
      <c r="A635" s="17" t="n"/>
      <c r="B635" s="17" t="n"/>
      <c r="C635" s="17" t="n"/>
      <c r="D635" s="17" t="n"/>
      <c r="E635" s="17" t="n"/>
      <c r="F635" s="17" t="n"/>
      <c r="G635" s="17" t="n"/>
      <c r="H635" s="17" t="n"/>
      <c r="I635" s="18" t="n"/>
      <c r="J635" s="20">
        <f>IF(OR(I635="",ExtractDate=""),"",ExtractDate-I635)</f>
        <v/>
      </c>
      <c r="K635" s="20">
        <f>IF(B635="","",IF(J635="","Unknown",IF(J635&gt;DormantDays,"Yes","No")))</f>
        <v/>
      </c>
      <c r="L635" s="17" t="n"/>
      <c r="M635" s="17" t="n"/>
      <c r="N635" s="20">
        <f>IF(OR(M635="",C635=""),"",IF(TRIM(LOWER(M635))=TRIM(LOWER(C635)),"SELF-REVIEW",""))</f>
        <v/>
      </c>
      <c r="O635" s="17" t="n"/>
      <c r="P635" s="17" t="n"/>
      <c r="Q635" s="20">
        <f>IF(O635&lt;&gt;"Keep","",IF(OR(D635="Privileged",D635="Emergency",K635="Yes",L635&lt;&gt;""),IF(P635="","MISSING","ok"),""))</f>
        <v/>
      </c>
      <c r="R635" s="18" t="n"/>
      <c r="S635" s="17" t="n"/>
    </row>
    <row r="636">
      <c r="A636" s="17" t="n"/>
      <c r="B636" s="17" t="n"/>
      <c r="C636" s="17" t="n"/>
      <c r="D636" s="17" t="n"/>
      <c r="E636" s="17" t="n"/>
      <c r="F636" s="17" t="n"/>
      <c r="G636" s="17" t="n"/>
      <c r="H636" s="17" t="n"/>
      <c r="I636" s="18" t="n"/>
      <c r="J636" s="20">
        <f>IF(OR(I636="",ExtractDate=""),"",ExtractDate-I636)</f>
        <v/>
      </c>
      <c r="K636" s="20">
        <f>IF(B636="","",IF(J636="","Unknown",IF(J636&gt;DormantDays,"Yes","No")))</f>
        <v/>
      </c>
      <c r="L636" s="17" t="n"/>
      <c r="M636" s="17" t="n"/>
      <c r="N636" s="20">
        <f>IF(OR(M636="",C636=""),"",IF(TRIM(LOWER(M636))=TRIM(LOWER(C636)),"SELF-REVIEW",""))</f>
        <v/>
      </c>
      <c r="O636" s="17" t="n"/>
      <c r="P636" s="17" t="n"/>
      <c r="Q636" s="20">
        <f>IF(O636&lt;&gt;"Keep","",IF(OR(D636="Privileged",D636="Emergency",K636="Yes",L636&lt;&gt;""),IF(P636="","MISSING","ok"),""))</f>
        <v/>
      </c>
      <c r="R636" s="18" t="n"/>
      <c r="S636" s="17" t="n"/>
    </row>
    <row r="637">
      <c r="A637" s="17" t="n"/>
      <c r="B637" s="17" t="n"/>
      <c r="C637" s="17" t="n"/>
      <c r="D637" s="17" t="n"/>
      <c r="E637" s="17" t="n"/>
      <c r="F637" s="17" t="n"/>
      <c r="G637" s="17" t="n"/>
      <c r="H637" s="17" t="n"/>
      <c r="I637" s="18" t="n"/>
      <c r="J637" s="20">
        <f>IF(OR(I637="",ExtractDate=""),"",ExtractDate-I637)</f>
        <v/>
      </c>
      <c r="K637" s="20">
        <f>IF(B637="","",IF(J637="","Unknown",IF(J637&gt;DormantDays,"Yes","No")))</f>
        <v/>
      </c>
      <c r="L637" s="17" t="n"/>
      <c r="M637" s="17" t="n"/>
      <c r="N637" s="20">
        <f>IF(OR(M637="",C637=""),"",IF(TRIM(LOWER(M637))=TRIM(LOWER(C637)),"SELF-REVIEW",""))</f>
        <v/>
      </c>
      <c r="O637" s="17" t="n"/>
      <c r="P637" s="17" t="n"/>
      <c r="Q637" s="20">
        <f>IF(O637&lt;&gt;"Keep","",IF(OR(D637="Privileged",D637="Emergency",K637="Yes",L637&lt;&gt;""),IF(P637="","MISSING","ok"),""))</f>
        <v/>
      </c>
      <c r="R637" s="18" t="n"/>
      <c r="S637" s="17" t="n"/>
    </row>
    <row r="638">
      <c r="A638" s="17" t="n"/>
      <c r="B638" s="17" t="n"/>
      <c r="C638" s="17" t="n"/>
      <c r="D638" s="17" t="n"/>
      <c r="E638" s="17" t="n"/>
      <c r="F638" s="17" t="n"/>
      <c r="G638" s="17" t="n"/>
      <c r="H638" s="17" t="n"/>
      <c r="I638" s="18" t="n"/>
      <c r="J638" s="20">
        <f>IF(OR(I638="",ExtractDate=""),"",ExtractDate-I638)</f>
        <v/>
      </c>
      <c r="K638" s="20">
        <f>IF(B638="","",IF(J638="","Unknown",IF(J638&gt;DormantDays,"Yes","No")))</f>
        <v/>
      </c>
      <c r="L638" s="17" t="n"/>
      <c r="M638" s="17" t="n"/>
      <c r="N638" s="20">
        <f>IF(OR(M638="",C638=""),"",IF(TRIM(LOWER(M638))=TRIM(LOWER(C638)),"SELF-REVIEW",""))</f>
        <v/>
      </c>
      <c r="O638" s="17" t="n"/>
      <c r="P638" s="17" t="n"/>
      <c r="Q638" s="20">
        <f>IF(O638&lt;&gt;"Keep","",IF(OR(D638="Privileged",D638="Emergency",K638="Yes",L638&lt;&gt;""),IF(P638="","MISSING","ok"),""))</f>
        <v/>
      </c>
      <c r="R638" s="18" t="n"/>
      <c r="S638" s="17" t="n"/>
    </row>
    <row r="639">
      <c r="A639" s="17" t="n"/>
      <c r="B639" s="17" t="n"/>
      <c r="C639" s="17" t="n"/>
      <c r="D639" s="17" t="n"/>
      <c r="E639" s="17" t="n"/>
      <c r="F639" s="17" t="n"/>
      <c r="G639" s="17" t="n"/>
      <c r="H639" s="17" t="n"/>
      <c r="I639" s="18" t="n"/>
      <c r="J639" s="20">
        <f>IF(OR(I639="",ExtractDate=""),"",ExtractDate-I639)</f>
        <v/>
      </c>
      <c r="K639" s="20">
        <f>IF(B639="","",IF(J639="","Unknown",IF(J639&gt;DormantDays,"Yes","No")))</f>
        <v/>
      </c>
      <c r="L639" s="17" t="n"/>
      <c r="M639" s="17" t="n"/>
      <c r="N639" s="20">
        <f>IF(OR(M639="",C639=""),"",IF(TRIM(LOWER(M639))=TRIM(LOWER(C639)),"SELF-REVIEW",""))</f>
        <v/>
      </c>
      <c r="O639" s="17" t="n"/>
      <c r="P639" s="17" t="n"/>
      <c r="Q639" s="20">
        <f>IF(O639&lt;&gt;"Keep","",IF(OR(D639="Privileged",D639="Emergency",K639="Yes",L639&lt;&gt;""),IF(P639="","MISSING","ok"),""))</f>
        <v/>
      </c>
      <c r="R639" s="18" t="n"/>
      <c r="S639" s="17" t="n"/>
    </row>
    <row r="640">
      <c r="A640" s="17" t="n"/>
      <c r="B640" s="17" t="n"/>
      <c r="C640" s="17" t="n"/>
      <c r="D640" s="17" t="n"/>
      <c r="E640" s="17" t="n"/>
      <c r="F640" s="17" t="n"/>
      <c r="G640" s="17" t="n"/>
      <c r="H640" s="17" t="n"/>
      <c r="I640" s="18" t="n"/>
      <c r="J640" s="20">
        <f>IF(OR(I640="",ExtractDate=""),"",ExtractDate-I640)</f>
        <v/>
      </c>
      <c r="K640" s="20">
        <f>IF(B640="","",IF(J640="","Unknown",IF(J640&gt;DormantDays,"Yes","No")))</f>
        <v/>
      </c>
      <c r="L640" s="17" t="n"/>
      <c r="M640" s="17" t="n"/>
      <c r="N640" s="20">
        <f>IF(OR(M640="",C640=""),"",IF(TRIM(LOWER(M640))=TRIM(LOWER(C640)),"SELF-REVIEW",""))</f>
        <v/>
      </c>
      <c r="O640" s="17" t="n"/>
      <c r="P640" s="17" t="n"/>
      <c r="Q640" s="20">
        <f>IF(O640&lt;&gt;"Keep","",IF(OR(D640="Privileged",D640="Emergency",K640="Yes",L640&lt;&gt;""),IF(P640="","MISSING","ok"),""))</f>
        <v/>
      </c>
      <c r="R640" s="18" t="n"/>
      <c r="S640" s="17" t="n"/>
    </row>
    <row r="641">
      <c r="A641" s="17" t="n"/>
      <c r="B641" s="17" t="n"/>
      <c r="C641" s="17" t="n"/>
      <c r="D641" s="17" t="n"/>
      <c r="E641" s="17" t="n"/>
      <c r="F641" s="17" t="n"/>
      <c r="G641" s="17" t="n"/>
      <c r="H641" s="17" t="n"/>
      <c r="I641" s="18" t="n"/>
      <c r="J641" s="20">
        <f>IF(OR(I641="",ExtractDate=""),"",ExtractDate-I641)</f>
        <v/>
      </c>
      <c r="K641" s="20">
        <f>IF(B641="","",IF(J641="","Unknown",IF(J641&gt;DormantDays,"Yes","No")))</f>
        <v/>
      </c>
      <c r="L641" s="17" t="n"/>
      <c r="M641" s="17" t="n"/>
      <c r="N641" s="20">
        <f>IF(OR(M641="",C641=""),"",IF(TRIM(LOWER(M641))=TRIM(LOWER(C641)),"SELF-REVIEW",""))</f>
        <v/>
      </c>
      <c r="O641" s="17" t="n"/>
      <c r="P641" s="17" t="n"/>
      <c r="Q641" s="20">
        <f>IF(O641&lt;&gt;"Keep","",IF(OR(D641="Privileged",D641="Emergency",K641="Yes",L641&lt;&gt;""),IF(P641="","MISSING","ok"),""))</f>
        <v/>
      </c>
      <c r="R641" s="18" t="n"/>
      <c r="S641" s="17" t="n"/>
    </row>
    <row r="642">
      <c r="A642" s="17" t="n"/>
      <c r="B642" s="17" t="n"/>
      <c r="C642" s="17" t="n"/>
      <c r="D642" s="17" t="n"/>
      <c r="E642" s="17" t="n"/>
      <c r="F642" s="17" t="n"/>
      <c r="G642" s="17" t="n"/>
      <c r="H642" s="17" t="n"/>
      <c r="I642" s="18" t="n"/>
      <c r="J642" s="20">
        <f>IF(OR(I642="",ExtractDate=""),"",ExtractDate-I642)</f>
        <v/>
      </c>
      <c r="K642" s="20">
        <f>IF(B642="","",IF(J642="","Unknown",IF(J642&gt;DormantDays,"Yes","No")))</f>
        <v/>
      </c>
      <c r="L642" s="17" t="n"/>
      <c r="M642" s="17" t="n"/>
      <c r="N642" s="20">
        <f>IF(OR(M642="",C642=""),"",IF(TRIM(LOWER(M642))=TRIM(LOWER(C642)),"SELF-REVIEW",""))</f>
        <v/>
      </c>
      <c r="O642" s="17" t="n"/>
      <c r="P642" s="17" t="n"/>
      <c r="Q642" s="20">
        <f>IF(O642&lt;&gt;"Keep","",IF(OR(D642="Privileged",D642="Emergency",K642="Yes",L642&lt;&gt;""),IF(P642="","MISSING","ok"),""))</f>
        <v/>
      </c>
      <c r="R642" s="18" t="n"/>
      <c r="S642" s="17" t="n"/>
    </row>
    <row r="643">
      <c r="A643" s="17" t="n"/>
      <c r="B643" s="17" t="n"/>
      <c r="C643" s="17" t="n"/>
      <c r="D643" s="17" t="n"/>
      <c r="E643" s="17" t="n"/>
      <c r="F643" s="17" t="n"/>
      <c r="G643" s="17" t="n"/>
      <c r="H643" s="17" t="n"/>
      <c r="I643" s="18" t="n"/>
      <c r="J643" s="20">
        <f>IF(OR(I643="",ExtractDate=""),"",ExtractDate-I643)</f>
        <v/>
      </c>
      <c r="K643" s="20">
        <f>IF(B643="","",IF(J643="","Unknown",IF(J643&gt;DormantDays,"Yes","No")))</f>
        <v/>
      </c>
      <c r="L643" s="17" t="n"/>
      <c r="M643" s="17" t="n"/>
      <c r="N643" s="20">
        <f>IF(OR(M643="",C643=""),"",IF(TRIM(LOWER(M643))=TRIM(LOWER(C643)),"SELF-REVIEW",""))</f>
        <v/>
      </c>
      <c r="O643" s="17" t="n"/>
      <c r="P643" s="17" t="n"/>
      <c r="Q643" s="20">
        <f>IF(O643&lt;&gt;"Keep","",IF(OR(D643="Privileged",D643="Emergency",K643="Yes",L643&lt;&gt;""),IF(P643="","MISSING","ok"),""))</f>
        <v/>
      </c>
      <c r="R643" s="18" t="n"/>
      <c r="S643" s="17" t="n"/>
    </row>
    <row r="644">
      <c r="A644" s="17" t="n"/>
      <c r="B644" s="17" t="n"/>
      <c r="C644" s="17" t="n"/>
      <c r="D644" s="17" t="n"/>
      <c r="E644" s="17" t="n"/>
      <c r="F644" s="17" t="n"/>
      <c r="G644" s="17" t="n"/>
      <c r="H644" s="17" t="n"/>
      <c r="I644" s="18" t="n"/>
      <c r="J644" s="20">
        <f>IF(OR(I644="",ExtractDate=""),"",ExtractDate-I644)</f>
        <v/>
      </c>
      <c r="K644" s="20">
        <f>IF(B644="","",IF(J644="","Unknown",IF(J644&gt;DormantDays,"Yes","No")))</f>
        <v/>
      </c>
      <c r="L644" s="17" t="n"/>
      <c r="M644" s="17" t="n"/>
      <c r="N644" s="20">
        <f>IF(OR(M644="",C644=""),"",IF(TRIM(LOWER(M644))=TRIM(LOWER(C644)),"SELF-REVIEW",""))</f>
        <v/>
      </c>
      <c r="O644" s="17" t="n"/>
      <c r="P644" s="17" t="n"/>
      <c r="Q644" s="20">
        <f>IF(O644&lt;&gt;"Keep","",IF(OR(D644="Privileged",D644="Emergency",K644="Yes",L644&lt;&gt;""),IF(P644="","MISSING","ok"),""))</f>
        <v/>
      </c>
      <c r="R644" s="18" t="n"/>
      <c r="S644" s="17" t="n"/>
    </row>
    <row r="645">
      <c r="A645" s="17" t="n"/>
      <c r="B645" s="17" t="n"/>
      <c r="C645" s="17" t="n"/>
      <c r="D645" s="17" t="n"/>
      <c r="E645" s="17" t="n"/>
      <c r="F645" s="17" t="n"/>
      <c r="G645" s="17" t="n"/>
      <c r="H645" s="17" t="n"/>
      <c r="I645" s="18" t="n"/>
      <c r="J645" s="20">
        <f>IF(OR(I645="",ExtractDate=""),"",ExtractDate-I645)</f>
        <v/>
      </c>
      <c r="K645" s="20">
        <f>IF(B645="","",IF(J645="","Unknown",IF(J645&gt;DormantDays,"Yes","No")))</f>
        <v/>
      </c>
      <c r="L645" s="17" t="n"/>
      <c r="M645" s="17" t="n"/>
      <c r="N645" s="20">
        <f>IF(OR(M645="",C645=""),"",IF(TRIM(LOWER(M645))=TRIM(LOWER(C645)),"SELF-REVIEW",""))</f>
        <v/>
      </c>
      <c r="O645" s="17" t="n"/>
      <c r="P645" s="17" t="n"/>
      <c r="Q645" s="20">
        <f>IF(O645&lt;&gt;"Keep","",IF(OR(D645="Privileged",D645="Emergency",K645="Yes",L645&lt;&gt;""),IF(P645="","MISSING","ok"),""))</f>
        <v/>
      </c>
      <c r="R645" s="18" t="n"/>
      <c r="S645" s="17" t="n"/>
    </row>
    <row r="646">
      <c r="A646" s="17" t="n"/>
      <c r="B646" s="17" t="n"/>
      <c r="C646" s="17" t="n"/>
      <c r="D646" s="17" t="n"/>
      <c r="E646" s="17" t="n"/>
      <c r="F646" s="17" t="n"/>
      <c r="G646" s="17" t="n"/>
      <c r="H646" s="17" t="n"/>
      <c r="I646" s="18" t="n"/>
      <c r="J646" s="20">
        <f>IF(OR(I646="",ExtractDate=""),"",ExtractDate-I646)</f>
        <v/>
      </c>
      <c r="K646" s="20">
        <f>IF(B646="","",IF(J646="","Unknown",IF(J646&gt;DormantDays,"Yes","No")))</f>
        <v/>
      </c>
      <c r="L646" s="17" t="n"/>
      <c r="M646" s="17" t="n"/>
      <c r="N646" s="20">
        <f>IF(OR(M646="",C646=""),"",IF(TRIM(LOWER(M646))=TRIM(LOWER(C646)),"SELF-REVIEW",""))</f>
        <v/>
      </c>
      <c r="O646" s="17" t="n"/>
      <c r="P646" s="17" t="n"/>
      <c r="Q646" s="20">
        <f>IF(O646&lt;&gt;"Keep","",IF(OR(D646="Privileged",D646="Emergency",K646="Yes",L646&lt;&gt;""),IF(P646="","MISSING","ok"),""))</f>
        <v/>
      </c>
      <c r="R646" s="18" t="n"/>
      <c r="S646" s="17" t="n"/>
    </row>
    <row r="647">
      <c r="A647" s="17" t="n"/>
      <c r="B647" s="17" t="n"/>
      <c r="C647" s="17" t="n"/>
      <c r="D647" s="17" t="n"/>
      <c r="E647" s="17" t="n"/>
      <c r="F647" s="17" t="n"/>
      <c r="G647" s="17" t="n"/>
      <c r="H647" s="17" t="n"/>
      <c r="I647" s="18" t="n"/>
      <c r="J647" s="20">
        <f>IF(OR(I647="",ExtractDate=""),"",ExtractDate-I647)</f>
        <v/>
      </c>
      <c r="K647" s="20">
        <f>IF(B647="","",IF(J647="","Unknown",IF(J647&gt;DormantDays,"Yes","No")))</f>
        <v/>
      </c>
      <c r="L647" s="17" t="n"/>
      <c r="M647" s="17" t="n"/>
      <c r="N647" s="20">
        <f>IF(OR(M647="",C647=""),"",IF(TRIM(LOWER(M647))=TRIM(LOWER(C647)),"SELF-REVIEW",""))</f>
        <v/>
      </c>
      <c r="O647" s="17" t="n"/>
      <c r="P647" s="17" t="n"/>
      <c r="Q647" s="20">
        <f>IF(O647&lt;&gt;"Keep","",IF(OR(D647="Privileged",D647="Emergency",K647="Yes",L647&lt;&gt;""),IF(P647="","MISSING","ok"),""))</f>
        <v/>
      </c>
      <c r="R647" s="18" t="n"/>
      <c r="S647" s="17" t="n"/>
    </row>
    <row r="648">
      <c r="A648" s="17" t="n"/>
      <c r="B648" s="17" t="n"/>
      <c r="C648" s="17" t="n"/>
      <c r="D648" s="17" t="n"/>
      <c r="E648" s="17" t="n"/>
      <c r="F648" s="17" t="n"/>
      <c r="G648" s="17" t="n"/>
      <c r="H648" s="17" t="n"/>
      <c r="I648" s="18" t="n"/>
      <c r="J648" s="20">
        <f>IF(OR(I648="",ExtractDate=""),"",ExtractDate-I648)</f>
        <v/>
      </c>
      <c r="K648" s="20">
        <f>IF(B648="","",IF(J648="","Unknown",IF(J648&gt;DormantDays,"Yes","No")))</f>
        <v/>
      </c>
      <c r="L648" s="17" t="n"/>
      <c r="M648" s="17" t="n"/>
      <c r="N648" s="20">
        <f>IF(OR(M648="",C648=""),"",IF(TRIM(LOWER(M648))=TRIM(LOWER(C648)),"SELF-REVIEW",""))</f>
        <v/>
      </c>
      <c r="O648" s="17" t="n"/>
      <c r="P648" s="17" t="n"/>
      <c r="Q648" s="20">
        <f>IF(O648&lt;&gt;"Keep","",IF(OR(D648="Privileged",D648="Emergency",K648="Yes",L648&lt;&gt;""),IF(P648="","MISSING","ok"),""))</f>
        <v/>
      </c>
      <c r="R648" s="18" t="n"/>
      <c r="S648" s="17" t="n"/>
    </row>
    <row r="649">
      <c r="A649" s="17" t="n"/>
      <c r="B649" s="17" t="n"/>
      <c r="C649" s="17" t="n"/>
      <c r="D649" s="17" t="n"/>
      <c r="E649" s="17" t="n"/>
      <c r="F649" s="17" t="n"/>
      <c r="G649" s="17" t="n"/>
      <c r="H649" s="17" t="n"/>
      <c r="I649" s="18" t="n"/>
      <c r="J649" s="20">
        <f>IF(OR(I649="",ExtractDate=""),"",ExtractDate-I649)</f>
        <v/>
      </c>
      <c r="K649" s="20">
        <f>IF(B649="","",IF(J649="","Unknown",IF(J649&gt;DormantDays,"Yes","No")))</f>
        <v/>
      </c>
      <c r="L649" s="17" t="n"/>
      <c r="M649" s="17" t="n"/>
      <c r="N649" s="20">
        <f>IF(OR(M649="",C649=""),"",IF(TRIM(LOWER(M649))=TRIM(LOWER(C649)),"SELF-REVIEW",""))</f>
        <v/>
      </c>
      <c r="O649" s="17" t="n"/>
      <c r="P649" s="17" t="n"/>
      <c r="Q649" s="20">
        <f>IF(O649&lt;&gt;"Keep","",IF(OR(D649="Privileged",D649="Emergency",K649="Yes",L649&lt;&gt;""),IF(P649="","MISSING","ok"),""))</f>
        <v/>
      </c>
      <c r="R649" s="18" t="n"/>
      <c r="S649" s="17" t="n"/>
    </row>
    <row r="650">
      <c r="A650" s="17" t="n"/>
      <c r="B650" s="17" t="n"/>
      <c r="C650" s="17" t="n"/>
      <c r="D650" s="17" t="n"/>
      <c r="E650" s="17" t="n"/>
      <c r="F650" s="17" t="n"/>
      <c r="G650" s="17" t="n"/>
      <c r="H650" s="17" t="n"/>
      <c r="I650" s="18" t="n"/>
      <c r="J650" s="20">
        <f>IF(OR(I650="",ExtractDate=""),"",ExtractDate-I650)</f>
        <v/>
      </c>
      <c r="K650" s="20">
        <f>IF(B650="","",IF(J650="","Unknown",IF(J650&gt;DormantDays,"Yes","No")))</f>
        <v/>
      </c>
      <c r="L650" s="17" t="n"/>
      <c r="M650" s="17" t="n"/>
      <c r="N650" s="20">
        <f>IF(OR(M650="",C650=""),"",IF(TRIM(LOWER(M650))=TRIM(LOWER(C650)),"SELF-REVIEW",""))</f>
        <v/>
      </c>
      <c r="O650" s="17" t="n"/>
      <c r="P650" s="17" t="n"/>
      <c r="Q650" s="20">
        <f>IF(O650&lt;&gt;"Keep","",IF(OR(D650="Privileged",D650="Emergency",K650="Yes",L650&lt;&gt;""),IF(P650="","MISSING","ok"),""))</f>
        <v/>
      </c>
      <c r="R650" s="18" t="n"/>
      <c r="S650" s="17" t="n"/>
    </row>
    <row r="651">
      <c r="A651" s="17" t="n"/>
      <c r="B651" s="17" t="n"/>
      <c r="C651" s="17" t="n"/>
      <c r="D651" s="17" t="n"/>
      <c r="E651" s="17" t="n"/>
      <c r="F651" s="17" t="n"/>
      <c r="G651" s="17" t="n"/>
      <c r="H651" s="17" t="n"/>
      <c r="I651" s="18" t="n"/>
      <c r="J651" s="20">
        <f>IF(OR(I651="",ExtractDate=""),"",ExtractDate-I651)</f>
        <v/>
      </c>
      <c r="K651" s="20">
        <f>IF(B651="","",IF(J651="","Unknown",IF(J651&gt;DormantDays,"Yes","No")))</f>
        <v/>
      </c>
      <c r="L651" s="17" t="n"/>
      <c r="M651" s="17" t="n"/>
      <c r="N651" s="20">
        <f>IF(OR(M651="",C651=""),"",IF(TRIM(LOWER(M651))=TRIM(LOWER(C651)),"SELF-REVIEW",""))</f>
        <v/>
      </c>
      <c r="O651" s="17" t="n"/>
      <c r="P651" s="17" t="n"/>
      <c r="Q651" s="20">
        <f>IF(O651&lt;&gt;"Keep","",IF(OR(D651="Privileged",D651="Emergency",K651="Yes",L651&lt;&gt;""),IF(P651="","MISSING","ok"),""))</f>
        <v/>
      </c>
      <c r="R651" s="18" t="n"/>
      <c r="S651" s="17" t="n"/>
    </row>
    <row r="652">
      <c r="A652" s="17" t="n"/>
      <c r="B652" s="17" t="n"/>
      <c r="C652" s="17" t="n"/>
      <c r="D652" s="17" t="n"/>
      <c r="E652" s="17" t="n"/>
      <c r="F652" s="17" t="n"/>
      <c r="G652" s="17" t="n"/>
      <c r="H652" s="17" t="n"/>
      <c r="I652" s="18" t="n"/>
      <c r="J652" s="20">
        <f>IF(OR(I652="",ExtractDate=""),"",ExtractDate-I652)</f>
        <v/>
      </c>
      <c r="K652" s="20">
        <f>IF(B652="","",IF(J652="","Unknown",IF(J652&gt;DormantDays,"Yes","No")))</f>
        <v/>
      </c>
      <c r="L652" s="17" t="n"/>
      <c r="M652" s="17" t="n"/>
      <c r="N652" s="20">
        <f>IF(OR(M652="",C652=""),"",IF(TRIM(LOWER(M652))=TRIM(LOWER(C652)),"SELF-REVIEW",""))</f>
        <v/>
      </c>
      <c r="O652" s="17" t="n"/>
      <c r="P652" s="17" t="n"/>
      <c r="Q652" s="20">
        <f>IF(O652&lt;&gt;"Keep","",IF(OR(D652="Privileged",D652="Emergency",K652="Yes",L652&lt;&gt;""),IF(P652="","MISSING","ok"),""))</f>
        <v/>
      </c>
      <c r="R652" s="18" t="n"/>
      <c r="S652" s="17" t="n"/>
    </row>
    <row r="653">
      <c r="A653" s="17" t="n"/>
      <c r="B653" s="17" t="n"/>
      <c r="C653" s="17" t="n"/>
      <c r="D653" s="17" t="n"/>
      <c r="E653" s="17" t="n"/>
      <c r="F653" s="17" t="n"/>
      <c r="G653" s="17" t="n"/>
      <c r="H653" s="17" t="n"/>
      <c r="I653" s="18" t="n"/>
      <c r="J653" s="20">
        <f>IF(OR(I653="",ExtractDate=""),"",ExtractDate-I653)</f>
        <v/>
      </c>
      <c r="K653" s="20">
        <f>IF(B653="","",IF(J653="","Unknown",IF(J653&gt;DormantDays,"Yes","No")))</f>
        <v/>
      </c>
      <c r="L653" s="17" t="n"/>
      <c r="M653" s="17" t="n"/>
      <c r="N653" s="20">
        <f>IF(OR(M653="",C653=""),"",IF(TRIM(LOWER(M653))=TRIM(LOWER(C653)),"SELF-REVIEW",""))</f>
        <v/>
      </c>
      <c r="O653" s="17" t="n"/>
      <c r="P653" s="17" t="n"/>
      <c r="Q653" s="20">
        <f>IF(O653&lt;&gt;"Keep","",IF(OR(D653="Privileged",D653="Emergency",K653="Yes",L653&lt;&gt;""),IF(P653="","MISSING","ok"),""))</f>
        <v/>
      </c>
      <c r="R653" s="18" t="n"/>
      <c r="S653" s="17" t="n"/>
    </row>
    <row r="654">
      <c r="A654" s="17" t="n"/>
      <c r="B654" s="17" t="n"/>
      <c r="C654" s="17" t="n"/>
      <c r="D654" s="17" t="n"/>
      <c r="E654" s="17" t="n"/>
      <c r="F654" s="17" t="n"/>
      <c r="G654" s="17" t="n"/>
      <c r="H654" s="17" t="n"/>
      <c r="I654" s="18" t="n"/>
      <c r="J654" s="20">
        <f>IF(OR(I654="",ExtractDate=""),"",ExtractDate-I654)</f>
        <v/>
      </c>
      <c r="K654" s="20">
        <f>IF(B654="","",IF(J654="","Unknown",IF(J654&gt;DormantDays,"Yes","No")))</f>
        <v/>
      </c>
      <c r="L654" s="17" t="n"/>
      <c r="M654" s="17" t="n"/>
      <c r="N654" s="20">
        <f>IF(OR(M654="",C654=""),"",IF(TRIM(LOWER(M654))=TRIM(LOWER(C654)),"SELF-REVIEW",""))</f>
        <v/>
      </c>
      <c r="O654" s="17" t="n"/>
      <c r="P654" s="17" t="n"/>
      <c r="Q654" s="20">
        <f>IF(O654&lt;&gt;"Keep","",IF(OR(D654="Privileged",D654="Emergency",K654="Yes",L654&lt;&gt;""),IF(P654="","MISSING","ok"),""))</f>
        <v/>
      </c>
      <c r="R654" s="18" t="n"/>
      <c r="S654" s="17" t="n"/>
    </row>
    <row r="655">
      <c r="A655" s="17" t="n"/>
      <c r="B655" s="17" t="n"/>
      <c r="C655" s="17" t="n"/>
      <c r="D655" s="17" t="n"/>
      <c r="E655" s="17" t="n"/>
      <c r="F655" s="17" t="n"/>
      <c r="G655" s="17" t="n"/>
      <c r="H655" s="17" t="n"/>
      <c r="I655" s="18" t="n"/>
      <c r="J655" s="20">
        <f>IF(OR(I655="",ExtractDate=""),"",ExtractDate-I655)</f>
        <v/>
      </c>
      <c r="K655" s="20">
        <f>IF(B655="","",IF(J655="","Unknown",IF(J655&gt;DormantDays,"Yes","No")))</f>
        <v/>
      </c>
      <c r="L655" s="17" t="n"/>
      <c r="M655" s="17" t="n"/>
      <c r="N655" s="20">
        <f>IF(OR(M655="",C655=""),"",IF(TRIM(LOWER(M655))=TRIM(LOWER(C655)),"SELF-REVIEW",""))</f>
        <v/>
      </c>
      <c r="O655" s="17" t="n"/>
      <c r="P655" s="17" t="n"/>
      <c r="Q655" s="20">
        <f>IF(O655&lt;&gt;"Keep","",IF(OR(D655="Privileged",D655="Emergency",K655="Yes",L655&lt;&gt;""),IF(P655="","MISSING","ok"),""))</f>
        <v/>
      </c>
      <c r="R655" s="18" t="n"/>
      <c r="S655" s="17" t="n"/>
    </row>
    <row r="656">
      <c r="A656" s="17" t="n"/>
      <c r="B656" s="17" t="n"/>
      <c r="C656" s="17" t="n"/>
      <c r="D656" s="17" t="n"/>
      <c r="E656" s="17" t="n"/>
      <c r="F656" s="17" t="n"/>
      <c r="G656" s="17" t="n"/>
      <c r="H656" s="17" t="n"/>
      <c r="I656" s="18" t="n"/>
      <c r="J656" s="20">
        <f>IF(OR(I656="",ExtractDate=""),"",ExtractDate-I656)</f>
        <v/>
      </c>
      <c r="K656" s="20">
        <f>IF(B656="","",IF(J656="","Unknown",IF(J656&gt;DormantDays,"Yes","No")))</f>
        <v/>
      </c>
      <c r="L656" s="17" t="n"/>
      <c r="M656" s="17" t="n"/>
      <c r="N656" s="20">
        <f>IF(OR(M656="",C656=""),"",IF(TRIM(LOWER(M656))=TRIM(LOWER(C656)),"SELF-REVIEW",""))</f>
        <v/>
      </c>
      <c r="O656" s="17" t="n"/>
      <c r="P656" s="17" t="n"/>
      <c r="Q656" s="20">
        <f>IF(O656&lt;&gt;"Keep","",IF(OR(D656="Privileged",D656="Emergency",K656="Yes",L656&lt;&gt;""),IF(P656="","MISSING","ok"),""))</f>
        <v/>
      </c>
      <c r="R656" s="18" t="n"/>
      <c r="S656" s="17" t="n"/>
    </row>
    <row r="657">
      <c r="A657" s="17" t="n"/>
      <c r="B657" s="17" t="n"/>
      <c r="C657" s="17" t="n"/>
      <c r="D657" s="17" t="n"/>
      <c r="E657" s="17" t="n"/>
      <c r="F657" s="17" t="n"/>
      <c r="G657" s="17" t="n"/>
      <c r="H657" s="17" t="n"/>
      <c r="I657" s="18" t="n"/>
      <c r="J657" s="20">
        <f>IF(OR(I657="",ExtractDate=""),"",ExtractDate-I657)</f>
        <v/>
      </c>
      <c r="K657" s="20">
        <f>IF(B657="","",IF(J657="","Unknown",IF(J657&gt;DormantDays,"Yes","No")))</f>
        <v/>
      </c>
      <c r="L657" s="17" t="n"/>
      <c r="M657" s="17" t="n"/>
      <c r="N657" s="20">
        <f>IF(OR(M657="",C657=""),"",IF(TRIM(LOWER(M657))=TRIM(LOWER(C657)),"SELF-REVIEW",""))</f>
        <v/>
      </c>
      <c r="O657" s="17" t="n"/>
      <c r="P657" s="17" t="n"/>
      <c r="Q657" s="20">
        <f>IF(O657&lt;&gt;"Keep","",IF(OR(D657="Privileged",D657="Emergency",K657="Yes",L657&lt;&gt;""),IF(P657="","MISSING","ok"),""))</f>
        <v/>
      </c>
      <c r="R657" s="18" t="n"/>
      <c r="S657" s="17" t="n"/>
    </row>
    <row r="658">
      <c r="A658" s="17" t="n"/>
      <c r="B658" s="17" t="n"/>
      <c r="C658" s="17" t="n"/>
      <c r="D658" s="17" t="n"/>
      <c r="E658" s="17" t="n"/>
      <c r="F658" s="17" t="n"/>
      <c r="G658" s="17" t="n"/>
      <c r="H658" s="17" t="n"/>
      <c r="I658" s="18" t="n"/>
      <c r="J658" s="20">
        <f>IF(OR(I658="",ExtractDate=""),"",ExtractDate-I658)</f>
        <v/>
      </c>
      <c r="K658" s="20">
        <f>IF(B658="","",IF(J658="","Unknown",IF(J658&gt;DormantDays,"Yes","No")))</f>
        <v/>
      </c>
      <c r="L658" s="17" t="n"/>
      <c r="M658" s="17" t="n"/>
      <c r="N658" s="20">
        <f>IF(OR(M658="",C658=""),"",IF(TRIM(LOWER(M658))=TRIM(LOWER(C658)),"SELF-REVIEW",""))</f>
        <v/>
      </c>
      <c r="O658" s="17" t="n"/>
      <c r="P658" s="17" t="n"/>
      <c r="Q658" s="20">
        <f>IF(O658&lt;&gt;"Keep","",IF(OR(D658="Privileged",D658="Emergency",K658="Yes",L658&lt;&gt;""),IF(P658="","MISSING","ok"),""))</f>
        <v/>
      </c>
      <c r="R658" s="18" t="n"/>
      <c r="S658" s="17" t="n"/>
    </row>
    <row r="659">
      <c r="A659" s="17" t="n"/>
      <c r="B659" s="17" t="n"/>
      <c r="C659" s="17" t="n"/>
      <c r="D659" s="17" t="n"/>
      <c r="E659" s="17" t="n"/>
      <c r="F659" s="17" t="n"/>
      <c r="G659" s="17" t="n"/>
      <c r="H659" s="17" t="n"/>
      <c r="I659" s="18" t="n"/>
      <c r="J659" s="20">
        <f>IF(OR(I659="",ExtractDate=""),"",ExtractDate-I659)</f>
        <v/>
      </c>
      <c r="K659" s="20">
        <f>IF(B659="","",IF(J659="","Unknown",IF(J659&gt;DormantDays,"Yes","No")))</f>
        <v/>
      </c>
      <c r="L659" s="17" t="n"/>
      <c r="M659" s="17" t="n"/>
      <c r="N659" s="20">
        <f>IF(OR(M659="",C659=""),"",IF(TRIM(LOWER(M659))=TRIM(LOWER(C659)),"SELF-REVIEW",""))</f>
        <v/>
      </c>
      <c r="O659" s="17" t="n"/>
      <c r="P659" s="17" t="n"/>
      <c r="Q659" s="20">
        <f>IF(O659&lt;&gt;"Keep","",IF(OR(D659="Privileged",D659="Emergency",K659="Yes",L659&lt;&gt;""),IF(P659="","MISSING","ok"),""))</f>
        <v/>
      </c>
      <c r="R659" s="18" t="n"/>
      <c r="S659" s="17" t="n"/>
    </row>
    <row r="660">
      <c r="A660" s="17" t="n"/>
      <c r="B660" s="17" t="n"/>
      <c r="C660" s="17" t="n"/>
      <c r="D660" s="17" t="n"/>
      <c r="E660" s="17" t="n"/>
      <c r="F660" s="17" t="n"/>
      <c r="G660" s="17" t="n"/>
      <c r="H660" s="17" t="n"/>
      <c r="I660" s="18" t="n"/>
      <c r="J660" s="20">
        <f>IF(OR(I660="",ExtractDate=""),"",ExtractDate-I660)</f>
        <v/>
      </c>
      <c r="K660" s="20">
        <f>IF(B660="","",IF(J660="","Unknown",IF(J660&gt;DormantDays,"Yes","No")))</f>
        <v/>
      </c>
      <c r="L660" s="17" t="n"/>
      <c r="M660" s="17" t="n"/>
      <c r="N660" s="20">
        <f>IF(OR(M660="",C660=""),"",IF(TRIM(LOWER(M660))=TRIM(LOWER(C660)),"SELF-REVIEW",""))</f>
        <v/>
      </c>
      <c r="O660" s="17" t="n"/>
      <c r="P660" s="17" t="n"/>
      <c r="Q660" s="20">
        <f>IF(O660&lt;&gt;"Keep","",IF(OR(D660="Privileged",D660="Emergency",K660="Yes",L660&lt;&gt;""),IF(P660="","MISSING","ok"),""))</f>
        <v/>
      </c>
      <c r="R660" s="18" t="n"/>
      <c r="S660" s="17" t="n"/>
    </row>
    <row r="661">
      <c r="A661" s="17" t="n"/>
      <c r="B661" s="17" t="n"/>
      <c r="C661" s="17" t="n"/>
      <c r="D661" s="17" t="n"/>
      <c r="E661" s="17" t="n"/>
      <c r="F661" s="17" t="n"/>
      <c r="G661" s="17" t="n"/>
      <c r="H661" s="17" t="n"/>
      <c r="I661" s="18" t="n"/>
      <c r="J661" s="20">
        <f>IF(OR(I661="",ExtractDate=""),"",ExtractDate-I661)</f>
        <v/>
      </c>
      <c r="K661" s="20">
        <f>IF(B661="","",IF(J661="","Unknown",IF(J661&gt;DormantDays,"Yes","No")))</f>
        <v/>
      </c>
      <c r="L661" s="17" t="n"/>
      <c r="M661" s="17" t="n"/>
      <c r="N661" s="20">
        <f>IF(OR(M661="",C661=""),"",IF(TRIM(LOWER(M661))=TRIM(LOWER(C661)),"SELF-REVIEW",""))</f>
        <v/>
      </c>
      <c r="O661" s="17" t="n"/>
      <c r="P661" s="17" t="n"/>
      <c r="Q661" s="20">
        <f>IF(O661&lt;&gt;"Keep","",IF(OR(D661="Privileged",D661="Emergency",K661="Yes",L661&lt;&gt;""),IF(P661="","MISSING","ok"),""))</f>
        <v/>
      </c>
      <c r="R661" s="18" t="n"/>
      <c r="S661" s="17" t="n"/>
    </row>
    <row r="662">
      <c r="A662" s="17" t="n"/>
      <c r="B662" s="17" t="n"/>
      <c r="C662" s="17" t="n"/>
      <c r="D662" s="17" t="n"/>
      <c r="E662" s="17" t="n"/>
      <c r="F662" s="17" t="n"/>
      <c r="G662" s="17" t="n"/>
      <c r="H662" s="17" t="n"/>
      <c r="I662" s="18" t="n"/>
      <c r="J662" s="20">
        <f>IF(OR(I662="",ExtractDate=""),"",ExtractDate-I662)</f>
        <v/>
      </c>
      <c r="K662" s="20">
        <f>IF(B662="","",IF(J662="","Unknown",IF(J662&gt;DormantDays,"Yes","No")))</f>
        <v/>
      </c>
      <c r="L662" s="17" t="n"/>
      <c r="M662" s="17" t="n"/>
      <c r="N662" s="20">
        <f>IF(OR(M662="",C662=""),"",IF(TRIM(LOWER(M662))=TRIM(LOWER(C662)),"SELF-REVIEW",""))</f>
        <v/>
      </c>
      <c r="O662" s="17" t="n"/>
      <c r="P662" s="17" t="n"/>
      <c r="Q662" s="20">
        <f>IF(O662&lt;&gt;"Keep","",IF(OR(D662="Privileged",D662="Emergency",K662="Yes",L662&lt;&gt;""),IF(P662="","MISSING","ok"),""))</f>
        <v/>
      </c>
      <c r="R662" s="18" t="n"/>
      <c r="S662" s="17" t="n"/>
    </row>
    <row r="663">
      <c r="A663" s="17" t="n"/>
      <c r="B663" s="17" t="n"/>
      <c r="C663" s="17" t="n"/>
      <c r="D663" s="17" t="n"/>
      <c r="E663" s="17" t="n"/>
      <c r="F663" s="17" t="n"/>
      <c r="G663" s="17" t="n"/>
      <c r="H663" s="17" t="n"/>
      <c r="I663" s="18" t="n"/>
      <c r="J663" s="20">
        <f>IF(OR(I663="",ExtractDate=""),"",ExtractDate-I663)</f>
        <v/>
      </c>
      <c r="K663" s="20">
        <f>IF(B663="","",IF(J663="","Unknown",IF(J663&gt;DormantDays,"Yes","No")))</f>
        <v/>
      </c>
      <c r="L663" s="17" t="n"/>
      <c r="M663" s="17" t="n"/>
      <c r="N663" s="20">
        <f>IF(OR(M663="",C663=""),"",IF(TRIM(LOWER(M663))=TRIM(LOWER(C663)),"SELF-REVIEW",""))</f>
        <v/>
      </c>
      <c r="O663" s="17" t="n"/>
      <c r="P663" s="17" t="n"/>
      <c r="Q663" s="20">
        <f>IF(O663&lt;&gt;"Keep","",IF(OR(D663="Privileged",D663="Emergency",K663="Yes",L663&lt;&gt;""),IF(P663="","MISSING","ok"),""))</f>
        <v/>
      </c>
      <c r="R663" s="18" t="n"/>
      <c r="S663" s="17" t="n"/>
    </row>
    <row r="664">
      <c r="A664" s="17" t="n"/>
      <c r="B664" s="17" t="n"/>
      <c r="C664" s="17" t="n"/>
      <c r="D664" s="17" t="n"/>
      <c r="E664" s="17" t="n"/>
      <c r="F664" s="17" t="n"/>
      <c r="G664" s="17" t="n"/>
      <c r="H664" s="17" t="n"/>
      <c r="I664" s="18" t="n"/>
      <c r="J664" s="20">
        <f>IF(OR(I664="",ExtractDate=""),"",ExtractDate-I664)</f>
        <v/>
      </c>
      <c r="K664" s="20">
        <f>IF(B664="","",IF(J664="","Unknown",IF(J664&gt;DormantDays,"Yes","No")))</f>
        <v/>
      </c>
      <c r="L664" s="17" t="n"/>
      <c r="M664" s="17" t="n"/>
      <c r="N664" s="20">
        <f>IF(OR(M664="",C664=""),"",IF(TRIM(LOWER(M664))=TRIM(LOWER(C664)),"SELF-REVIEW",""))</f>
        <v/>
      </c>
      <c r="O664" s="17" t="n"/>
      <c r="P664" s="17" t="n"/>
      <c r="Q664" s="20">
        <f>IF(O664&lt;&gt;"Keep","",IF(OR(D664="Privileged",D664="Emergency",K664="Yes",L664&lt;&gt;""),IF(P664="","MISSING","ok"),""))</f>
        <v/>
      </c>
      <c r="R664" s="18" t="n"/>
      <c r="S664" s="17" t="n"/>
    </row>
    <row r="665">
      <c r="A665" s="17" t="n"/>
      <c r="B665" s="17" t="n"/>
      <c r="C665" s="17" t="n"/>
      <c r="D665" s="17" t="n"/>
      <c r="E665" s="17" t="n"/>
      <c r="F665" s="17" t="n"/>
      <c r="G665" s="17" t="n"/>
      <c r="H665" s="17" t="n"/>
      <c r="I665" s="18" t="n"/>
      <c r="J665" s="20">
        <f>IF(OR(I665="",ExtractDate=""),"",ExtractDate-I665)</f>
        <v/>
      </c>
      <c r="K665" s="20">
        <f>IF(B665="","",IF(J665="","Unknown",IF(J665&gt;DormantDays,"Yes","No")))</f>
        <v/>
      </c>
      <c r="L665" s="17" t="n"/>
      <c r="M665" s="17" t="n"/>
      <c r="N665" s="20">
        <f>IF(OR(M665="",C665=""),"",IF(TRIM(LOWER(M665))=TRIM(LOWER(C665)),"SELF-REVIEW",""))</f>
        <v/>
      </c>
      <c r="O665" s="17" t="n"/>
      <c r="P665" s="17" t="n"/>
      <c r="Q665" s="20">
        <f>IF(O665&lt;&gt;"Keep","",IF(OR(D665="Privileged",D665="Emergency",K665="Yes",L665&lt;&gt;""),IF(P665="","MISSING","ok"),""))</f>
        <v/>
      </c>
      <c r="R665" s="18" t="n"/>
      <c r="S665" s="17" t="n"/>
    </row>
    <row r="666">
      <c r="A666" s="17" t="n"/>
      <c r="B666" s="17" t="n"/>
      <c r="C666" s="17" t="n"/>
      <c r="D666" s="17" t="n"/>
      <c r="E666" s="17" t="n"/>
      <c r="F666" s="17" t="n"/>
      <c r="G666" s="17" t="n"/>
      <c r="H666" s="17" t="n"/>
      <c r="I666" s="18" t="n"/>
      <c r="J666" s="20">
        <f>IF(OR(I666="",ExtractDate=""),"",ExtractDate-I666)</f>
        <v/>
      </c>
      <c r="K666" s="20">
        <f>IF(B666="","",IF(J666="","Unknown",IF(J666&gt;DormantDays,"Yes","No")))</f>
        <v/>
      </c>
      <c r="L666" s="17" t="n"/>
      <c r="M666" s="17" t="n"/>
      <c r="N666" s="20">
        <f>IF(OR(M666="",C666=""),"",IF(TRIM(LOWER(M666))=TRIM(LOWER(C666)),"SELF-REVIEW",""))</f>
        <v/>
      </c>
      <c r="O666" s="17" t="n"/>
      <c r="P666" s="17" t="n"/>
      <c r="Q666" s="20">
        <f>IF(O666&lt;&gt;"Keep","",IF(OR(D666="Privileged",D666="Emergency",K666="Yes",L666&lt;&gt;""),IF(P666="","MISSING","ok"),""))</f>
        <v/>
      </c>
      <c r="R666" s="18" t="n"/>
      <c r="S666" s="17" t="n"/>
    </row>
    <row r="667">
      <c r="A667" s="17" t="n"/>
      <c r="B667" s="17" t="n"/>
      <c r="C667" s="17" t="n"/>
      <c r="D667" s="17" t="n"/>
      <c r="E667" s="17" t="n"/>
      <c r="F667" s="17" t="n"/>
      <c r="G667" s="17" t="n"/>
      <c r="H667" s="17" t="n"/>
      <c r="I667" s="18" t="n"/>
      <c r="J667" s="20">
        <f>IF(OR(I667="",ExtractDate=""),"",ExtractDate-I667)</f>
        <v/>
      </c>
      <c r="K667" s="20">
        <f>IF(B667="","",IF(J667="","Unknown",IF(J667&gt;DormantDays,"Yes","No")))</f>
        <v/>
      </c>
      <c r="L667" s="17" t="n"/>
      <c r="M667" s="17" t="n"/>
      <c r="N667" s="20">
        <f>IF(OR(M667="",C667=""),"",IF(TRIM(LOWER(M667))=TRIM(LOWER(C667)),"SELF-REVIEW",""))</f>
        <v/>
      </c>
      <c r="O667" s="17" t="n"/>
      <c r="P667" s="17" t="n"/>
      <c r="Q667" s="20">
        <f>IF(O667&lt;&gt;"Keep","",IF(OR(D667="Privileged",D667="Emergency",K667="Yes",L667&lt;&gt;""),IF(P667="","MISSING","ok"),""))</f>
        <v/>
      </c>
      <c r="R667" s="18" t="n"/>
      <c r="S667" s="17" t="n"/>
    </row>
    <row r="668">
      <c r="A668" s="17" t="n"/>
      <c r="B668" s="17" t="n"/>
      <c r="C668" s="17" t="n"/>
      <c r="D668" s="17" t="n"/>
      <c r="E668" s="17" t="n"/>
      <c r="F668" s="17" t="n"/>
      <c r="G668" s="17" t="n"/>
      <c r="H668" s="17" t="n"/>
      <c r="I668" s="18" t="n"/>
      <c r="J668" s="20">
        <f>IF(OR(I668="",ExtractDate=""),"",ExtractDate-I668)</f>
        <v/>
      </c>
      <c r="K668" s="20">
        <f>IF(B668="","",IF(J668="","Unknown",IF(J668&gt;DormantDays,"Yes","No")))</f>
        <v/>
      </c>
      <c r="L668" s="17" t="n"/>
      <c r="M668" s="17" t="n"/>
      <c r="N668" s="20">
        <f>IF(OR(M668="",C668=""),"",IF(TRIM(LOWER(M668))=TRIM(LOWER(C668)),"SELF-REVIEW",""))</f>
        <v/>
      </c>
      <c r="O668" s="17" t="n"/>
      <c r="P668" s="17" t="n"/>
      <c r="Q668" s="20">
        <f>IF(O668&lt;&gt;"Keep","",IF(OR(D668="Privileged",D668="Emergency",K668="Yes",L668&lt;&gt;""),IF(P668="","MISSING","ok"),""))</f>
        <v/>
      </c>
      <c r="R668" s="18" t="n"/>
      <c r="S668" s="17" t="n"/>
    </row>
    <row r="669">
      <c r="A669" s="17" t="n"/>
      <c r="B669" s="17" t="n"/>
      <c r="C669" s="17" t="n"/>
      <c r="D669" s="17" t="n"/>
      <c r="E669" s="17" t="n"/>
      <c r="F669" s="17" t="n"/>
      <c r="G669" s="17" t="n"/>
      <c r="H669" s="17" t="n"/>
      <c r="I669" s="18" t="n"/>
      <c r="J669" s="20">
        <f>IF(OR(I669="",ExtractDate=""),"",ExtractDate-I669)</f>
        <v/>
      </c>
      <c r="K669" s="20">
        <f>IF(B669="","",IF(J669="","Unknown",IF(J669&gt;DormantDays,"Yes","No")))</f>
        <v/>
      </c>
      <c r="L669" s="17" t="n"/>
      <c r="M669" s="17" t="n"/>
      <c r="N669" s="20">
        <f>IF(OR(M669="",C669=""),"",IF(TRIM(LOWER(M669))=TRIM(LOWER(C669)),"SELF-REVIEW",""))</f>
        <v/>
      </c>
      <c r="O669" s="17" t="n"/>
      <c r="P669" s="17" t="n"/>
      <c r="Q669" s="20">
        <f>IF(O669&lt;&gt;"Keep","",IF(OR(D669="Privileged",D669="Emergency",K669="Yes",L669&lt;&gt;""),IF(P669="","MISSING","ok"),""))</f>
        <v/>
      </c>
      <c r="R669" s="18" t="n"/>
      <c r="S669" s="17" t="n"/>
    </row>
    <row r="670">
      <c r="A670" s="17" t="n"/>
      <c r="B670" s="17" t="n"/>
      <c r="C670" s="17" t="n"/>
      <c r="D670" s="17" t="n"/>
      <c r="E670" s="17" t="n"/>
      <c r="F670" s="17" t="n"/>
      <c r="G670" s="17" t="n"/>
      <c r="H670" s="17" t="n"/>
      <c r="I670" s="18" t="n"/>
      <c r="J670" s="20">
        <f>IF(OR(I670="",ExtractDate=""),"",ExtractDate-I670)</f>
        <v/>
      </c>
      <c r="K670" s="20">
        <f>IF(B670="","",IF(J670="","Unknown",IF(J670&gt;DormantDays,"Yes","No")))</f>
        <v/>
      </c>
      <c r="L670" s="17" t="n"/>
      <c r="M670" s="17" t="n"/>
      <c r="N670" s="20">
        <f>IF(OR(M670="",C670=""),"",IF(TRIM(LOWER(M670))=TRIM(LOWER(C670)),"SELF-REVIEW",""))</f>
        <v/>
      </c>
      <c r="O670" s="17" t="n"/>
      <c r="P670" s="17" t="n"/>
      <c r="Q670" s="20">
        <f>IF(O670&lt;&gt;"Keep","",IF(OR(D670="Privileged",D670="Emergency",K670="Yes",L670&lt;&gt;""),IF(P670="","MISSING","ok"),""))</f>
        <v/>
      </c>
      <c r="R670" s="18" t="n"/>
      <c r="S670" s="17" t="n"/>
    </row>
    <row r="671">
      <c r="A671" s="17" t="n"/>
      <c r="B671" s="17" t="n"/>
      <c r="C671" s="17" t="n"/>
      <c r="D671" s="17" t="n"/>
      <c r="E671" s="17" t="n"/>
      <c r="F671" s="17" t="n"/>
      <c r="G671" s="17" t="n"/>
      <c r="H671" s="17" t="n"/>
      <c r="I671" s="18" t="n"/>
      <c r="J671" s="20">
        <f>IF(OR(I671="",ExtractDate=""),"",ExtractDate-I671)</f>
        <v/>
      </c>
      <c r="K671" s="20">
        <f>IF(B671="","",IF(J671="","Unknown",IF(J671&gt;DormantDays,"Yes","No")))</f>
        <v/>
      </c>
      <c r="L671" s="17" t="n"/>
      <c r="M671" s="17" t="n"/>
      <c r="N671" s="20">
        <f>IF(OR(M671="",C671=""),"",IF(TRIM(LOWER(M671))=TRIM(LOWER(C671)),"SELF-REVIEW",""))</f>
        <v/>
      </c>
      <c r="O671" s="17" t="n"/>
      <c r="P671" s="17" t="n"/>
      <c r="Q671" s="20">
        <f>IF(O671&lt;&gt;"Keep","",IF(OR(D671="Privileged",D671="Emergency",K671="Yes",L671&lt;&gt;""),IF(P671="","MISSING","ok"),""))</f>
        <v/>
      </c>
      <c r="R671" s="18" t="n"/>
      <c r="S671" s="17" t="n"/>
    </row>
    <row r="672">
      <c r="A672" s="17" t="n"/>
      <c r="B672" s="17" t="n"/>
      <c r="C672" s="17" t="n"/>
      <c r="D672" s="17" t="n"/>
      <c r="E672" s="17" t="n"/>
      <c r="F672" s="17" t="n"/>
      <c r="G672" s="17" t="n"/>
      <c r="H672" s="17" t="n"/>
      <c r="I672" s="18" t="n"/>
      <c r="J672" s="20">
        <f>IF(OR(I672="",ExtractDate=""),"",ExtractDate-I672)</f>
        <v/>
      </c>
      <c r="K672" s="20">
        <f>IF(B672="","",IF(J672="","Unknown",IF(J672&gt;DormantDays,"Yes","No")))</f>
        <v/>
      </c>
      <c r="L672" s="17" t="n"/>
      <c r="M672" s="17" t="n"/>
      <c r="N672" s="20">
        <f>IF(OR(M672="",C672=""),"",IF(TRIM(LOWER(M672))=TRIM(LOWER(C672)),"SELF-REVIEW",""))</f>
        <v/>
      </c>
      <c r="O672" s="17" t="n"/>
      <c r="P672" s="17" t="n"/>
      <c r="Q672" s="20">
        <f>IF(O672&lt;&gt;"Keep","",IF(OR(D672="Privileged",D672="Emergency",K672="Yes",L672&lt;&gt;""),IF(P672="","MISSING","ok"),""))</f>
        <v/>
      </c>
      <c r="R672" s="18" t="n"/>
      <c r="S672" s="17" t="n"/>
    </row>
    <row r="673">
      <c r="A673" s="17" t="n"/>
      <c r="B673" s="17" t="n"/>
      <c r="C673" s="17" t="n"/>
      <c r="D673" s="17" t="n"/>
      <c r="E673" s="17" t="n"/>
      <c r="F673" s="17" t="n"/>
      <c r="G673" s="17" t="n"/>
      <c r="H673" s="17" t="n"/>
      <c r="I673" s="18" t="n"/>
      <c r="J673" s="20">
        <f>IF(OR(I673="",ExtractDate=""),"",ExtractDate-I673)</f>
        <v/>
      </c>
      <c r="K673" s="20">
        <f>IF(B673="","",IF(J673="","Unknown",IF(J673&gt;DormantDays,"Yes","No")))</f>
        <v/>
      </c>
      <c r="L673" s="17" t="n"/>
      <c r="M673" s="17" t="n"/>
      <c r="N673" s="20">
        <f>IF(OR(M673="",C673=""),"",IF(TRIM(LOWER(M673))=TRIM(LOWER(C673)),"SELF-REVIEW",""))</f>
        <v/>
      </c>
      <c r="O673" s="17" t="n"/>
      <c r="P673" s="17" t="n"/>
      <c r="Q673" s="20">
        <f>IF(O673&lt;&gt;"Keep","",IF(OR(D673="Privileged",D673="Emergency",K673="Yes",L673&lt;&gt;""),IF(P673="","MISSING","ok"),""))</f>
        <v/>
      </c>
      <c r="R673" s="18" t="n"/>
      <c r="S673" s="17" t="n"/>
    </row>
    <row r="674">
      <c r="A674" s="17" t="n"/>
      <c r="B674" s="17" t="n"/>
      <c r="C674" s="17" t="n"/>
      <c r="D674" s="17" t="n"/>
      <c r="E674" s="17" t="n"/>
      <c r="F674" s="17" t="n"/>
      <c r="G674" s="17" t="n"/>
      <c r="H674" s="17" t="n"/>
      <c r="I674" s="18" t="n"/>
      <c r="J674" s="20">
        <f>IF(OR(I674="",ExtractDate=""),"",ExtractDate-I674)</f>
        <v/>
      </c>
      <c r="K674" s="20">
        <f>IF(B674="","",IF(J674="","Unknown",IF(J674&gt;DormantDays,"Yes","No")))</f>
        <v/>
      </c>
      <c r="L674" s="17" t="n"/>
      <c r="M674" s="17" t="n"/>
      <c r="N674" s="20">
        <f>IF(OR(M674="",C674=""),"",IF(TRIM(LOWER(M674))=TRIM(LOWER(C674)),"SELF-REVIEW",""))</f>
        <v/>
      </c>
      <c r="O674" s="17" t="n"/>
      <c r="P674" s="17" t="n"/>
      <c r="Q674" s="20">
        <f>IF(O674&lt;&gt;"Keep","",IF(OR(D674="Privileged",D674="Emergency",K674="Yes",L674&lt;&gt;""),IF(P674="","MISSING","ok"),""))</f>
        <v/>
      </c>
      <c r="R674" s="18" t="n"/>
      <c r="S674" s="17" t="n"/>
    </row>
    <row r="675">
      <c r="A675" s="17" t="n"/>
      <c r="B675" s="17" t="n"/>
      <c r="C675" s="17" t="n"/>
      <c r="D675" s="17" t="n"/>
      <c r="E675" s="17" t="n"/>
      <c r="F675" s="17" t="n"/>
      <c r="G675" s="17" t="n"/>
      <c r="H675" s="17" t="n"/>
      <c r="I675" s="18" t="n"/>
      <c r="J675" s="20">
        <f>IF(OR(I675="",ExtractDate=""),"",ExtractDate-I675)</f>
        <v/>
      </c>
      <c r="K675" s="20">
        <f>IF(B675="","",IF(J675="","Unknown",IF(J675&gt;DormantDays,"Yes","No")))</f>
        <v/>
      </c>
      <c r="L675" s="17" t="n"/>
      <c r="M675" s="17" t="n"/>
      <c r="N675" s="20">
        <f>IF(OR(M675="",C675=""),"",IF(TRIM(LOWER(M675))=TRIM(LOWER(C675)),"SELF-REVIEW",""))</f>
        <v/>
      </c>
      <c r="O675" s="17" t="n"/>
      <c r="P675" s="17" t="n"/>
      <c r="Q675" s="20">
        <f>IF(O675&lt;&gt;"Keep","",IF(OR(D675="Privileged",D675="Emergency",K675="Yes",L675&lt;&gt;""),IF(P675="","MISSING","ok"),""))</f>
        <v/>
      </c>
      <c r="R675" s="18" t="n"/>
      <c r="S675" s="17" t="n"/>
    </row>
    <row r="676">
      <c r="A676" s="17" t="n"/>
      <c r="B676" s="17" t="n"/>
      <c r="C676" s="17" t="n"/>
      <c r="D676" s="17" t="n"/>
      <c r="E676" s="17" t="n"/>
      <c r="F676" s="17" t="n"/>
      <c r="G676" s="17" t="n"/>
      <c r="H676" s="17" t="n"/>
      <c r="I676" s="18" t="n"/>
      <c r="J676" s="20">
        <f>IF(OR(I676="",ExtractDate=""),"",ExtractDate-I676)</f>
        <v/>
      </c>
      <c r="K676" s="20">
        <f>IF(B676="","",IF(J676="","Unknown",IF(J676&gt;DormantDays,"Yes","No")))</f>
        <v/>
      </c>
      <c r="L676" s="17" t="n"/>
      <c r="M676" s="17" t="n"/>
      <c r="N676" s="20">
        <f>IF(OR(M676="",C676=""),"",IF(TRIM(LOWER(M676))=TRIM(LOWER(C676)),"SELF-REVIEW",""))</f>
        <v/>
      </c>
      <c r="O676" s="17" t="n"/>
      <c r="P676" s="17" t="n"/>
      <c r="Q676" s="20">
        <f>IF(O676&lt;&gt;"Keep","",IF(OR(D676="Privileged",D676="Emergency",K676="Yes",L676&lt;&gt;""),IF(P676="","MISSING","ok"),""))</f>
        <v/>
      </c>
      <c r="R676" s="18" t="n"/>
      <c r="S676" s="17" t="n"/>
    </row>
    <row r="677">
      <c r="A677" s="17" t="n"/>
      <c r="B677" s="17" t="n"/>
      <c r="C677" s="17" t="n"/>
      <c r="D677" s="17" t="n"/>
      <c r="E677" s="17" t="n"/>
      <c r="F677" s="17" t="n"/>
      <c r="G677" s="17" t="n"/>
      <c r="H677" s="17" t="n"/>
      <c r="I677" s="18" t="n"/>
      <c r="J677" s="20">
        <f>IF(OR(I677="",ExtractDate=""),"",ExtractDate-I677)</f>
        <v/>
      </c>
      <c r="K677" s="20">
        <f>IF(B677="","",IF(J677="","Unknown",IF(J677&gt;DormantDays,"Yes","No")))</f>
        <v/>
      </c>
      <c r="L677" s="17" t="n"/>
      <c r="M677" s="17" t="n"/>
      <c r="N677" s="20">
        <f>IF(OR(M677="",C677=""),"",IF(TRIM(LOWER(M677))=TRIM(LOWER(C677)),"SELF-REVIEW",""))</f>
        <v/>
      </c>
      <c r="O677" s="17" t="n"/>
      <c r="P677" s="17" t="n"/>
      <c r="Q677" s="20">
        <f>IF(O677&lt;&gt;"Keep","",IF(OR(D677="Privileged",D677="Emergency",K677="Yes",L677&lt;&gt;""),IF(P677="","MISSING","ok"),""))</f>
        <v/>
      </c>
      <c r="R677" s="18" t="n"/>
      <c r="S677" s="17" t="n"/>
    </row>
    <row r="678">
      <c r="A678" s="17" t="n"/>
      <c r="B678" s="17" t="n"/>
      <c r="C678" s="17" t="n"/>
      <c r="D678" s="17" t="n"/>
      <c r="E678" s="17" t="n"/>
      <c r="F678" s="17" t="n"/>
      <c r="G678" s="17" t="n"/>
      <c r="H678" s="17" t="n"/>
      <c r="I678" s="18" t="n"/>
      <c r="J678" s="20">
        <f>IF(OR(I678="",ExtractDate=""),"",ExtractDate-I678)</f>
        <v/>
      </c>
      <c r="K678" s="20">
        <f>IF(B678="","",IF(J678="","Unknown",IF(J678&gt;DormantDays,"Yes","No")))</f>
        <v/>
      </c>
      <c r="L678" s="17" t="n"/>
      <c r="M678" s="17" t="n"/>
      <c r="N678" s="20">
        <f>IF(OR(M678="",C678=""),"",IF(TRIM(LOWER(M678))=TRIM(LOWER(C678)),"SELF-REVIEW",""))</f>
        <v/>
      </c>
      <c r="O678" s="17" t="n"/>
      <c r="P678" s="17" t="n"/>
      <c r="Q678" s="20">
        <f>IF(O678&lt;&gt;"Keep","",IF(OR(D678="Privileged",D678="Emergency",K678="Yes",L678&lt;&gt;""),IF(P678="","MISSING","ok"),""))</f>
        <v/>
      </c>
      <c r="R678" s="18" t="n"/>
      <c r="S678" s="17" t="n"/>
    </row>
    <row r="679">
      <c r="A679" s="17" t="n"/>
      <c r="B679" s="17" t="n"/>
      <c r="C679" s="17" t="n"/>
      <c r="D679" s="17" t="n"/>
      <c r="E679" s="17" t="n"/>
      <c r="F679" s="17" t="n"/>
      <c r="G679" s="17" t="n"/>
      <c r="H679" s="17" t="n"/>
      <c r="I679" s="18" t="n"/>
      <c r="J679" s="20">
        <f>IF(OR(I679="",ExtractDate=""),"",ExtractDate-I679)</f>
        <v/>
      </c>
      <c r="K679" s="20">
        <f>IF(B679="","",IF(J679="","Unknown",IF(J679&gt;DormantDays,"Yes","No")))</f>
        <v/>
      </c>
      <c r="L679" s="17" t="n"/>
      <c r="M679" s="17" t="n"/>
      <c r="N679" s="20">
        <f>IF(OR(M679="",C679=""),"",IF(TRIM(LOWER(M679))=TRIM(LOWER(C679)),"SELF-REVIEW",""))</f>
        <v/>
      </c>
      <c r="O679" s="17" t="n"/>
      <c r="P679" s="17" t="n"/>
      <c r="Q679" s="20">
        <f>IF(O679&lt;&gt;"Keep","",IF(OR(D679="Privileged",D679="Emergency",K679="Yes",L679&lt;&gt;""),IF(P679="","MISSING","ok"),""))</f>
        <v/>
      </c>
      <c r="R679" s="18" t="n"/>
      <c r="S679" s="17" t="n"/>
    </row>
    <row r="680">
      <c r="A680" s="17" t="n"/>
      <c r="B680" s="17" t="n"/>
      <c r="C680" s="17" t="n"/>
      <c r="D680" s="17" t="n"/>
      <c r="E680" s="17" t="n"/>
      <c r="F680" s="17" t="n"/>
      <c r="G680" s="17" t="n"/>
      <c r="H680" s="17" t="n"/>
      <c r="I680" s="18" t="n"/>
      <c r="J680" s="20">
        <f>IF(OR(I680="",ExtractDate=""),"",ExtractDate-I680)</f>
        <v/>
      </c>
      <c r="K680" s="20">
        <f>IF(B680="","",IF(J680="","Unknown",IF(J680&gt;DormantDays,"Yes","No")))</f>
        <v/>
      </c>
      <c r="L680" s="17" t="n"/>
      <c r="M680" s="17" t="n"/>
      <c r="N680" s="20">
        <f>IF(OR(M680="",C680=""),"",IF(TRIM(LOWER(M680))=TRIM(LOWER(C680)),"SELF-REVIEW",""))</f>
        <v/>
      </c>
      <c r="O680" s="17" t="n"/>
      <c r="P680" s="17" t="n"/>
      <c r="Q680" s="20">
        <f>IF(O680&lt;&gt;"Keep","",IF(OR(D680="Privileged",D680="Emergency",K680="Yes",L680&lt;&gt;""),IF(P680="","MISSING","ok"),""))</f>
        <v/>
      </c>
      <c r="R680" s="18" t="n"/>
      <c r="S680" s="17" t="n"/>
    </row>
    <row r="681">
      <c r="A681" s="17" t="n"/>
      <c r="B681" s="17" t="n"/>
      <c r="C681" s="17" t="n"/>
      <c r="D681" s="17" t="n"/>
      <c r="E681" s="17" t="n"/>
      <c r="F681" s="17" t="n"/>
      <c r="G681" s="17" t="n"/>
      <c r="H681" s="17" t="n"/>
      <c r="I681" s="18" t="n"/>
      <c r="J681" s="20">
        <f>IF(OR(I681="",ExtractDate=""),"",ExtractDate-I681)</f>
        <v/>
      </c>
      <c r="K681" s="20">
        <f>IF(B681="","",IF(J681="","Unknown",IF(J681&gt;DormantDays,"Yes","No")))</f>
        <v/>
      </c>
      <c r="L681" s="17" t="n"/>
      <c r="M681" s="17" t="n"/>
      <c r="N681" s="20">
        <f>IF(OR(M681="",C681=""),"",IF(TRIM(LOWER(M681))=TRIM(LOWER(C681)),"SELF-REVIEW",""))</f>
        <v/>
      </c>
      <c r="O681" s="17" t="n"/>
      <c r="P681" s="17" t="n"/>
      <c r="Q681" s="20">
        <f>IF(O681&lt;&gt;"Keep","",IF(OR(D681="Privileged",D681="Emergency",K681="Yes",L681&lt;&gt;""),IF(P681="","MISSING","ok"),""))</f>
        <v/>
      </c>
      <c r="R681" s="18" t="n"/>
      <c r="S681" s="17" t="n"/>
    </row>
    <row r="682">
      <c r="A682" s="17" t="n"/>
      <c r="B682" s="17" t="n"/>
      <c r="C682" s="17" t="n"/>
      <c r="D682" s="17" t="n"/>
      <c r="E682" s="17" t="n"/>
      <c r="F682" s="17" t="n"/>
      <c r="G682" s="17" t="n"/>
      <c r="H682" s="17" t="n"/>
      <c r="I682" s="18" t="n"/>
      <c r="J682" s="20">
        <f>IF(OR(I682="",ExtractDate=""),"",ExtractDate-I682)</f>
        <v/>
      </c>
      <c r="K682" s="20">
        <f>IF(B682="","",IF(J682="","Unknown",IF(J682&gt;DormantDays,"Yes","No")))</f>
        <v/>
      </c>
      <c r="L682" s="17" t="n"/>
      <c r="M682" s="17" t="n"/>
      <c r="N682" s="20">
        <f>IF(OR(M682="",C682=""),"",IF(TRIM(LOWER(M682))=TRIM(LOWER(C682)),"SELF-REVIEW",""))</f>
        <v/>
      </c>
      <c r="O682" s="17" t="n"/>
      <c r="P682" s="17" t="n"/>
      <c r="Q682" s="20">
        <f>IF(O682&lt;&gt;"Keep","",IF(OR(D682="Privileged",D682="Emergency",K682="Yes",L682&lt;&gt;""),IF(P682="","MISSING","ok"),""))</f>
        <v/>
      </c>
      <c r="R682" s="18" t="n"/>
      <c r="S682" s="17" t="n"/>
    </row>
    <row r="683">
      <c r="A683" s="17" t="n"/>
      <c r="B683" s="17" t="n"/>
      <c r="C683" s="17" t="n"/>
      <c r="D683" s="17" t="n"/>
      <c r="E683" s="17" t="n"/>
      <c r="F683" s="17" t="n"/>
      <c r="G683" s="17" t="n"/>
      <c r="H683" s="17" t="n"/>
      <c r="I683" s="18" t="n"/>
      <c r="J683" s="20">
        <f>IF(OR(I683="",ExtractDate=""),"",ExtractDate-I683)</f>
        <v/>
      </c>
      <c r="K683" s="20">
        <f>IF(B683="","",IF(J683="","Unknown",IF(J683&gt;DormantDays,"Yes","No")))</f>
        <v/>
      </c>
      <c r="L683" s="17" t="n"/>
      <c r="M683" s="17" t="n"/>
      <c r="N683" s="20">
        <f>IF(OR(M683="",C683=""),"",IF(TRIM(LOWER(M683))=TRIM(LOWER(C683)),"SELF-REVIEW",""))</f>
        <v/>
      </c>
      <c r="O683" s="17" t="n"/>
      <c r="P683" s="17" t="n"/>
      <c r="Q683" s="20">
        <f>IF(O683&lt;&gt;"Keep","",IF(OR(D683="Privileged",D683="Emergency",K683="Yes",L683&lt;&gt;""),IF(P683="","MISSING","ok"),""))</f>
        <v/>
      </c>
      <c r="R683" s="18" t="n"/>
      <c r="S683" s="17" t="n"/>
    </row>
    <row r="684">
      <c r="A684" s="17" t="n"/>
      <c r="B684" s="17" t="n"/>
      <c r="C684" s="17" t="n"/>
      <c r="D684" s="17" t="n"/>
      <c r="E684" s="17" t="n"/>
      <c r="F684" s="17" t="n"/>
      <c r="G684" s="17" t="n"/>
      <c r="H684" s="17" t="n"/>
      <c r="I684" s="18" t="n"/>
      <c r="J684" s="20">
        <f>IF(OR(I684="",ExtractDate=""),"",ExtractDate-I684)</f>
        <v/>
      </c>
      <c r="K684" s="20">
        <f>IF(B684="","",IF(J684="","Unknown",IF(J684&gt;DormantDays,"Yes","No")))</f>
        <v/>
      </c>
      <c r="L684" s="17" t="n"/>
      <c r="M684" s="17" t="n"/>
      <c r="N684" s="20">
        <f>IF(OR(M684="",C684=""),"",IF(TRIM(LOWER(M684))=TRIM(LOWER(C684)),"SELF-REVIEW",""))</f>
        <v/>
      </c>
      <c r="O684" s="17" t="n"/>
      <c r="P684" s="17" t="n"/>
      <c r="Q684" s="20">
        <f>IF(O684&lt;&gt;"Keep","",IF(OR(D684="Privileged",D684="Emergency",K684="Yes",L684&lt;&gt;""),IF(P684="","MISSING","ok"),""))</f>
        <v/>
      </c>
      <c r="R684" s="18" t="n"/>
      <c r="S684" s="17" t="n"/>
    </row>
    <row r="685">
      <c r="A685" s="17" t="n"/>
      <c r="B685" s="17" t="n"/>
      <c r="C685" s="17" t="n"/>
      <c r="D685" s="17" t="n"/>
      <c r="E685" s="17" t="n"/>
      <c r="F685" s="17" t="n"/>
      <c r="G685" s="17" t="n"/>
      <c r="H685" s="17" t="n"/>
      <c r="I685" s="18" t="n"/>
      <c r="J685" s="20">
        <f>IF(OR(I685="",ExtractDate=""),"",ExtractDate-I685)</f>
        <v/>
      </c>
      <c r="K685" s="20">
        <f>IF(B685="","",IF(J685="","Unknown",IF(J685&gt;DormantDays,"Yes","No")))</f>
        <v/>
      </c>
      <c r="L685" s="17" t="n"/>
      <c r="M685" s="17" t="n"/>
      <c r="N685" s="20">
        <f>IF(OR(M685="",C685=""),"",IF(TRIM(LOWER(M685))=TRIM(LOWER(C685)),"SELF-REVIEW",""))</f>
        <v/>
      </c>
      <c r="O685" s="17" t="n"/>
      <c r="P685" s="17" t="n"/>
      <c r="Q685" s="20">
        <f>IF(O685&lt;&gt;"Keep","",IF(OR(D685="Privileged",D685="Emergency",K685="Yes",L685&lt;&gt;""),IF(P685="","MISSING","ok"),""))</f>
        <v/>
      </c>
      <c r="R685" s="18" t="n"/>
      <c r="S685" s="17" t="n"/>
    </row>
    <row r="686">
      <c r="A686" s="17" t="n"/>
      <c r="B686" s="17" t="n"/>
      <c r="C686" s="17" t="n"/>
      <c r="D686" s="17" t="n"/>
      <c r="E686" s="17" t="n"/>
      <c r="F686" s="17" t="n"/>
      <c r="G686" s="17" t="n"/>
      <c r="H686" s="17" t="n"/>
      <c r="I686" s="18" t="n"/>
      <c r="J686" s="20">
        <f>IF(OR(I686="",ExtractDate=""),"",ExtractDate-I686)</f>
        <v/>
      </c>
      <c r="K686" s="20">
        <f>IF(B686="","",IF(J686="","Unknown",IF(J686&gt;DormantDays,"Yes","No")))</f>
        <v/>
      </c>
      <c r="L686" s="17" t="n"/>
      <c r="M686" s="17" t="n"/>
      <c r="N686" s="20">
        <f>IF(OR(M686="",C686=""),"",IF(TRIM(LOWER(M686))=TRIM(LOWER(C686)),"SELF-REVIEW",""))</f>
        <v/>
      </c>
      <c r="O686" s="17" t="n"/>
      <c r="P686" s="17" t="n"/>
      <c r="Q686" s="20">
        <f>IF(O686&lt;&gt;"Keep","",IF(OR(D686="Privileged",D686="Emergency",K686="Yes",L686&lt;&gt;""),IF(P686="","MISSING","ok"),""))</f>
        <v/>
      </c>
      <c r="R686" s="18" t="n"/>
      <c r="S686" s="17" t="n"/>
    </row>
    <row r="687">
      <c r="A687" s="17" t="n"/>
      <c r="B687" s="17" t="n"/>
      <c r="C687" s="17" t="n"/>
      <c r="D687" s="17" t="n"/>
      <c r="E687" s="17" t="n"/>
      <c r="F687" s="17" t="n"/>
      <c r="G687" s="17" t="n"/>
      <c r="H687" s="17" t="n"/>
      <c r="I687" s="18" t="n"/>
      <c r="J687" s="20">
        <f>IF(OR(I687="",ExtractDate=""),"",ExtractDate-I687)</f>
        <v/>
      </c>
      <c r="K687" s="20">
        <f>IF(B687="","",IF(J687="","Unknown",IF(J687&gt;DormantDays,"Yes","No")))</f>
        <v/>
      </c>
      <c r="L687" s="17" t="n"/>
      <c r="M687" s="17" t="n"/>
      <c r="N687" s="20">
        <f>IF(OR(M687="",C687=""),"",IF(TRIM(LOWER(M687))=TRIM(LOWER(C687)),"SELF-REVIEW",""))</f>
        <v/>
      </c>
      <c r="O687" s="17" t="n"/>
      <c r="P687" s="17" t="n"/>
      <c r="Q687" s="20">
        <f>IF(O687&lt;&gt;"Keep","",IF(OR(D687="Privileged",D687="Emergency",K687="Yes",L687&lt;&gt;""),IF(P687="","MISSING","ok"),""))</f>
        <v/>
      </c>
      <c r="R687" s="18" t="n"/>
      <c r="S687" s="17" t="n"/>
    </row>
    <row r="688">
      <c r="A688" s="17" t="n"/>
      <c r="B688" s="17" t="n"/>
      <c r="C688" s="17" t="n"/>
      <c r="D688" s="17" t="n"/>
      <c r="E688" s="17" t="n"/>
      <c r="F688" s="17" t="n"/>
      <c r="G688" s="17" t="n"/>
      <c r="H688" s="17" t="n"/>
      <c r="I688" s="18" t="n"/>
      <c r="J688" s="20">
        <f>IF(OR(I688="",ExtractDate=""),"",ExtractDate-I688)</f>
        <v/>
      </c>
      <c r="K688" s="20">
        <f>IF(B688="","",IF(J688="","Unknown",IF(J688&gt;DormantDays,"Yes","No")))</f>
        <v/>
      </c>
      <c r="L688" s="17" t="n"/>
      <c r="M688" s="17" t="n"/>
      <c r="N688" s="20">
        <f>IF(OR(M688="",C688=""),"",IF(TRIM(LOWER(M688))=TRIM(LOWER(C688)),"SELF-REVIEW",""))</f>
        <v/>
      </c>
      <c r="O688" s="17" t="n"/>
      <c r="P688" s="17" t="n"/>
      <c r="Q688" s="20">
        <f>IF(O688&lt;&gt;"Keep","",IF(OR(D688="Privileged",D688="Emergency",K688="Yes",L688&lt;&gt;""),IF(P688="","MISSING","ok"),""))</f>
        <v/>
      </c>
      <c r="R688" s="18" t="n"/>
      <c r="S688" s="17" t="n"/>
    </row>
    <row r="689">
      <c r="A689" s="17" t="n"/>
      <c r="B689" s="17" t="n"/>
      <c r="C689" s="17" t="n"/>
      <c r="D689" s="17" t="n"/>
      <c r="E689" s="17" t="n"/>
      <c r="F689" s="17" t="n"/>
      <c r="G689" s="17" t="n"/>
      <c r="H689" s="17" t="n"/>
      <c r="I689" s="18" t="n"/>
      <c r="J689" s="20">
        <f>IF(OR(I689="",ExtractDate=""),"",ExtractDate-I689)</f>
        <v/>
      </c>
      <c r="K689" s="20">
        <f>IF(B689="","",IF(J689="","Unknown",IF(J689&gt;DormantDays,"Yes","No")))</f>
        <v/>
      </c>
      <c r="L689" s="17" t="n"/>
      <c r="M689" s="17" t="n"/>
      <c r="N689" s="20">
        <f>IF(OR(M689="",C689=""),"",IF(TRIM(LOWER(M689))=TRIM(LOWER(C689)),"SELF-REVIEW",""))</f>
        <v/>
      </c>
      <c r="O689" s="17" t="n"/>
      <c r="P689" s="17" t="n"/>
      <c r="Q689" s="20">
        <f>IF(O689&lt;&gt;"Keep","",IF(OR(D689="Privileged",D689="Emergency",K689="Yes",L689&lt;&gt;""),IF(P689="","MISSING","ok"),""))</f>
        <v/>
      </c>
      <c r="R689" s="18" t="n"/>
      <c r="S689" s="17" t="n"/>
    </row>
    <row r="690">
      <c r="A690" s="17" t="n"/>
      <c r="B690" s="17" t="n"/>
      <c r="C690" s="17" t="n"/>
      <c r="D690" s="17" t="n"/>
      <c r="E690" s="17" t="n"/>
      <c r="F690" s="17" t="n"/>
      <c r="G690" s="17" t="n"/>
      <c r="H690" s="17" t="n"/>
      <c r="I690" s="18" t="n"/>
      <c r="J690" s="20">
        <f>IF(OR(I690="",ExtractDate=""),"",ExtractDate-I690)</f>
        <v/>
      </c>
      <c r="K690" s="20">
        <f>IF(B690="","",IF(J690="","Unknown",IF(J690&gt;DormantDays,"Yes","No")))</f>
        <v/>
      </c>
      <c r="L690" s="17" t="n"/>
      <c r="M690" s="17" t="n"/>
      <c r="N690" s="20">
        <f>IF(OR(M690="",C690=""),"",IF(TRIM(LOWER(M690))=TRIM(LOWER(C690)),"SELF-REVIEW",""))</f>
        <v/>
      </c>
      <c r="O690" s="17" t="n"/>
      <c r="P690" s="17" t="n"/>
      <c r="Q690" s="20">
        <f>IF(O690&lt;&gt;"Keep","",IF(OR(D690="Privileged",D690="Emergency",K690="Yes",L690&lt;&gt;""),IF(P690="","MISSING","ok"),""))</f>
        <v/>
      </c>
      <c r="R690" s="18" t="n"/>
      <c r="S690" s="17" t="n"/>
    </row>
    <row r="691">
      <c r="A691" s="17" t="n"/>
      <c r="B691" s="17" t="n"/>
      <c r="C691" s="17" t="n"/>
      <c r="D691" s="17" t="n"/>
      <c r="E691" s="17" t="n"/>
      <c r="F691" s="17" t="n"/>
      <c r="G691" s="17" t="n"/>
      <c r="H691" s="17" t="n"/>
      <c r="I691" s="18" t="n"/>
      <c r="J691" s="20">
        <f>IF(OR(I691="",ExtractDate=""),"",ExtractDate-I691)</f>
        <v/>
      </c>
      <c r="K691" s="20">
        <f>IF(B691="","",IF(J691="","Unknown",IF(J691&gt;DormantDays,"Yes","No")))</f>
        <v/>
      </c>
      <c r="L691" s="17" t="n"/>
      <c r="M691" s="17" t="n"/>
      <c r="N691" s="20">
        <f>IF(OR(M691="",C691=""),"",IF(TRIM(LOWER(M691))=TRIM(LOWER(C691)),"SELF-REVIEW",""))</f>
        <v/>
      </c>
      <c r="O691" s="17" t="n"/>
      <c r="P691" s="17" t="n"/>
      <c r="Q691" s="20">
        <f>IF(O691&lt;&gt;"Keep","",IF(OR(D691="Privileged",D691="Emergency",K691="Yes",L691&lt;&gt;""),IF(P691="","MISSING","ok"),""))</f>
        <v/>
      </c>
      <c r="R691" s="18" t="n"/>
      <c r="S691" s="17" t="n"/>
    </row>
    <row r="692">
      <c r="A692" s="17" t="n"/>
      <c r="B692" s="17" t="n"/>
      <c r="C692" s="17" t="n"/>
      <c r="D692" s="17" t="n"/>
      <c r="E692" s="17" t="n"/>
      <c r="F692" s="17" t="n"/>
      <c r="G692" s="17" t="n"/>
      <c r="H692" s="17" t="n"/>
      <c r="I692" s="18" t="n"/>
      <c r="J692" s="20">
        <f>IF(OR(I692="",ExtractDate=""),"",ExtractDate-I692)</f>
        <v/>
      </c>
      <c r="K692" s="20">
        <f>IF(B692="","",IF(J692="","Unknown",IF(J692&gt;DormantDays,"Yes","No")))</f>
        <v/>
      </c>
      <c r="L692" s="17" t="n"/>
      <c r="M692" s="17" t="n"/>
      <c r="N692" s="20">
        <f>IF(OR(M692="",C692=""),"",IF(TRIM(LOWER(M692))=TRIM(LOWER(C692)),"SELF-REVIEW",""))</f>
        <v/>
      </c>
      <c r="O692" s="17" t="n"/>
      <c r="P692" s="17" t="n"/>
      <c r="Q692" s="20">
        <f>IF(O692&lt;&gt;"Keep","",IF(OR(D692="Privileged",D692="Emergency",K692="Yes",L692&lt;&gt;""),IF(P692="","MISSING","ok"),""))</f>
        <v/>
      </c>
      <c r="R692" s="18" t="n"/>
      <c r="S692" s="17" t="n"/>
    </row>
    <row r="693">
      <c r="A693" s="17" t="n"/>
      <c r="B693" s="17" t="n"/>
      <c r="C693" s="17" t="n"/>
      <c r="D693" s="17" t="n"/>
      <c r="E693" s="17" t="n"/>
      <c r="F693" s="17" t="n"/>
      <c r="G693" s="17" t="n"/>
      <c r="H693" s="17" t="n"/>
      <c r="I693" s="18" t="n"/>
      <c r="J693" s="20">
        <f>IF(OR(I693="",ExtractDate=""),"",ExtractDate-I693)</f>
        <v/>
      </c>
      <c r="K693" s="20">
        <f>IF(B693="","",IF(J693="","Unknown",IF(J693&gt;DormantDays,"Yes","No")))</f>
        <v/>
      </c>
      <c r="L693" s="17" t="n"/>
      <c r="M693" s="17" t="n"/>
      <c r="N693" s="20">
        <f>IF(OR(M693="",C693=""),"",IF(TRIM(LOWER(M693))=TRIM(LOWER(C693)),"SELF-REVIEW",""))</f>
        <v/>
      </c>
      <c r="O693" s="17" t="n"/>
      <c r="P693" s="17" t="n"/>
      <c r="Q693" s="20">
        <f>IF(O693&lt;&gt;"Keep","",IF(OR(D693="Privileged",D693="Emergency",K693="Yes",L693&lt;&gt;""),IF(P693="","MISSING","ok"),""))</f>
        <v/>
      </c>
      <c r="R693" s="18" t="n"/>
      <c r="S693" s="17" t="n"/>
    </row>
    <row r="694">
      <c r="A694" s="17" t="n"/>
      <c r="B694" s="17" t="n"/>
      <c r="C694" s="17" t="n"/>
      <c r="D694" s="17" t="n"/>
      <c r="E694" s="17" t="n"/>
      <c r="F694" s="17" t="n"/>
      <c r="G694" s="17" t="n"/>
      <c r="H694" s="17" t="n"/>
      <c r="I694" s="18" t="n"/>
      <c r="J694" s="20">
        <f>IF(OR(I694="",ExtractDate=""),"",ExtractDate-I694)</f>
        <v/>
      </c>
      <c r="K694" s="20">
        <f>IF(B694="","",IF(J694="","Unknown",IF(J694&gt;DormantDays,"Yes","No")))</f>
        <v/>
      </c>
      <c r="L694" s="17" t="n"/>
      <c r="M694" s="17" t="n"/>
      <c r="N694" s="20">
        <f>IF(OR(M694="",C694=""),"",IF(TRIM(LOWER(M694))=TRIM(LOWER(C694)),"SELF-REVIEW",""))</f>
        <v/>
      </c>
      <c r="O694" s="17" t="n"/>
      <c r="P694" s="17" t="n"/>
      <c r="Q694" s="20">
        <f>IF(O694&lt;&gt;"Keep","",IF(OR(D694="Privileged",D694="Emergency",K694="Yes",L694&lt;&gt;""),IF(P694="","MISSING","ok"),""))</f>
        <v/>
      </c>
      <c r="R694" s="18" t="n"/>
      <c r="S694" s="17" t="n"/>
    </row>
    <row r="695">
      <c r="A695" s="17" t="n"/>
      <c r="B695" s="17" t="n"/>
      <c r="C695" s="17" t="n"/>
      <c r="D695" s="17" t="n"/>
      <c r="E695" s="17" t="n"/>
      <c r="F695" s="17" t="n"/>
      <c r="G695" s="17" t="n"/>
      <c r="H695" s="17" t="n"/>
      <c r="I695" s="18" t="n"/>
      <c r="J695" s="20">
        <f>IF(OR(I695="",ExtractDate=""),"",ExtractDate-I695)</f>
        <v/>
      </c>
      <c r="K695" s="20">
        <f>IF(B695="","",IF(J695="","Unknown",IF(J695&gt;DormantDays,"Yes","No")))</f>
        <v/>
      </c>
      <c r="L695" s="17" t="n"/>
      <c r="M695" s="17" t="n"/>
      <c r="N695" s="20">
        <f>IF(OR(M695="",C695=""),"",IF(TRIM(LOWER(M695))=TRIM(LOWER(C695)),"SELF-REVIEW",""))</f>
        <v/>
      </c>
      <c r="O695" s="17" t="n"/>
      <c r="P695" s="17" t="n"/>
      <c r="Q695" s="20">
        <f>IF(O695&lt;&gt;"Keep","",IF(OR(D695="Privileged",D695="Emergency",K695="Yes",L695&lt;&gt;""),IF(P695="","MISSING","ok"),""))</f>
        <v/>
      </c>
      <c r="R695" s="18" t="n"/>
      <c r="S695" s="17" t="n"/>
    </row>
    <row r="696">
      <c r="A696" s="17" t="n"/>
      <c r="B696" s="17" t="n"/>
      <c r="C696" s="17" t="n"/>
      <c r="D696" s="17" t="n"/>
      <c r="E696" s="17" t="n"/>
      <c r="F696" s="17" t="n"/>
      <c r="G696" s="17" t="n"/>
      <c r="H696" s="17" t="n"/>
      <c r="I696" s="18" t="n"/>
      <c r="J696" s="20">
        <f>IF(OR(I696="",ExtractDate=""),"",ExtractDate-I696)</f>
        <v/>
      </c>
      <c r="K696" s="20">
        <f>IF(B696="","",IF(J696="","Unknown",IF(J696&gt;DormantDays,"Yes","No")))</f>
        <v/>
      </c>
      <c r="L696" s="17" t="n"/>
      <c r="M696" s="17" t="n"/>
      <c r="N696" s="20">
        <f>IF(OR(M696="",C696=""),"",IF(TRIM(LOWER(M696))=TRIM(LOWER(C696)),"SELF-REVIEW",""))</f>
        <v/>
      </c>
      <c r="O696" s="17" t="n"/>
      <c r="P696" s="17" t="n"/>
      <c r="Q696" s="20">
        <f>IF(O696&lt;&gt;"Keep","",IF(OR(D696="Privileged",D696="Emergency",K696="Yes",L696&lt;&gt;""),IF(P696="","MISSING","ok"),""))</f>
        <v/>
      </c>
      <c r="R696" s="18" t="n"/>
      <c r="S696" s="17" t="n"/>
    </row>
    <row r="697">
      <c r="A697" s="17" t="n"/>
      <c r="B697" s="17" t="n"/>
      <c r="C697" s="17" t="n"/>
      <c r="D697" s="17" t="n"/>
      <c r="E697" s="17" t="n"/>
      <c r="F697" s="17" t="n"/>
      <c r="G697" s="17" t="n"/>
      <c r="H697" s="17" t="n"/>
      <c r="I697" s="18" t="n"/>
      <c r="J697" s="20">
        <f>IF(OR(I697="",ExtractDate=""),"",ExtractDate-I697)</f>
        <v/>
      </c>
      <c r="K697" s="20">
        <f>IF(B697="","",IF(J697="","Unknown",IF(J697&gt;DormantDays,"Yes","No")))</f>
        <v/>
      </c>
      <c r="L697" s="17" t="n"/>
      <c r="M697" s="17" t="n"/>
      <c r="N697" s="20">
        <f>IF(OR(M697="",C697=""),"",IF(TRIM(LOWER(M697))=TRIM(LOWER(C697)),"SELF-REVIEW",""))</f>
        <v/>
      </c>
      <c r="O697" s="17" t="n"/>
      <c r="P697" s="17" t="n"/>
      <c r="Q697" s="20">
        <f>IF(O697&lt;&gt;"Keep","",IF(OR(D697="Privileged",D697="Emergency",K697="Yes",L697&lt;&gt;""),IF(P697="","MISSING","ok"),""))</f>
        <v/>
      </c>
      <c r="R697" s="18" t="n"/>
      <c r="S697" s="17" t="n"/>
    </row>
    <row r="698">
      <c r="A698" s="17" t="n"/>
      <c r="B698" s="17" t="n"/>
      <c r="C698" s="17" t="n"/>
      <c r="D698" s="17" t="n"/>
      <c r="E698" s="17" t="n"/>
      <c r="F698" s="17" t="n"/>
      <c r="G698" s="17" t="n"/>
      <c r="H698" s="17" t="n"/>
      <c r="I698" s="18" t="n"/>
      <c r="J698" s="20">
        <f>IF(OR(I698="",ExtractDate=""),"",ExtractDate-I698)</f>
        <v/>
      </c>
      <c r="K698" s="20">
        <f>IF(B698="","",IF(J698="","Unknown",IF(J698&gt;DormantDays,"Yes","No")))</f>
        <v/>
      </c>
      <c r="L698" s="17" t="n"/>
      <c r="M698" s="17" t="n"/>
      <c r="N698" s="20">
        <f>IF(OR(M698="",C698=""),"",IF(TRIM(LOWER(M698))=TRIM(LOWER(C698)),"SELF-REVIEW",""))</f>
        <v/>
      </c>
      <c r="O698" s="17" t="n"/>
      <c r="P698" s="17" t="n"/>
      <c r="Q698" s="20">
        <f>IF(O698&lt;&gt;"Keep","",IF(OR(D698="Privileged",D698="Emergency",K698="Yes",L698&lt;&gt;""),IF(P698="","MISSING","ok"),""))</f>
        <v/>
      </c>
      <c r="R698" s="18" t="n"/>
      <c r="S698" s="17" t="n"/>
    </row>
    <row r="699">
      <c r="A699" s="17" t="n"/>
      <c r="B699" s="17" t="n"/>
      <c r="C699" s="17" t="n"/>
      <c r="D699" s="17" t="n"/>
      <c r="E699" s="17" t="n"/>
      <c r="F699" s="17" t="n"/>
      <c r="G699" s="17" t="n"/>
      <c r="H699" s="17" t="n"/>
      <c r="I699" s="18" t="n"/>
      <c r="J699" s="20">
        <f>IF(OR(I699="",ExtractDate=""),"",ExtractDate-I699)</f>
        <v/>
      </c>
      <c r="K699" s="20">
        <f>IF(B699="","",IF(J699="","Unknown",IF(J699&gt;DormantDays,"Yes","No")))</f>
        <v/>
      </c>
      <c r="L699" s="17" t="n"/>
      <c r="M699" s="17" t="n"/>
      <c r="N699" s="20">
        <f>IF(OR(M699="",C699=""),"",IF(TRIM(LOWER(M699))=TRIM(LOWER(C699)),"SELF-REVIEW",""))</f>
        <v/>
      </c>
      <c r="O699" s="17" t="n"/>
      <c r="P699" s="17" t="n"/>
      <c r="Q699" s="20">
        <f>IF(O699&lt;&gt;"Keep","",IF(OR(D699="Privileged",D699="Emergency",K699="Yes",L699&lt;&gt;""),IF(P699="","MISSING","ok"),""))</f>
        <v/>
      </c>
      <c r="R699" s="18" t="n"/>
      <c r="S699" s="17" t="n"/>
    </row>
    <row r="700">
      <c r="A700" s="17" t="n"/>
      <c r="B700" s="17" t="n"/>
      <c r="C700" s="17" t="n"/>
      <c r="D700" s="17" t="n"/>
      <c r="E700" s="17" t="n"/>
      <c r="F700" s="17" t="n"/>
      <c r="G700" s="17" t="n"/>
      <c r="H700" s="17" t="n"/>
      <c r="I700" s="18" t="n"/>
      <c r="J700" s="20">
        <f>IF(OR(I700="",ExtractDate=""),"",ExtractDate-I700)</f>
        <v/>
      </c>
      <c r="K700" s="20">
        <f>IF(B700="","",IF(J700="","Unknown",IF(J700&gt;DormantDays,"Yes","No")))</f>
        <v/>
      </c>
      <c r="L700" s="17" t="n"/>
      <c r="M700" s="17" t="n"/>
      <c r="N700" s="20">
        <f>IF(OR(M700="",C700=""),"",IF(TRIM(LOWER(M700))=TRIM(LOWER(C700)),"SELF-REVIEW",""))</f>
        <v/>
      </c>
      <c r="O700" s="17" t="n"/>
      <c r="P700" s="17" t="n"/>
      <c r="Q700" s="20">
        <f>IF(O700&lt;&gt;"Keep","",IF(OR(D700="Privileged",D700="Emergency",K700="Yes",L700&lt;&gt;""),IF(P700="","MISSING","ok"),""))</f>
        <v/>
      </c>
      <c r="R700" s="18" t="n"/>
      <c r="S700" s="17" t="n"/>
    </row>
    <row r="701">
      <c r="A701" s="17" t="n"/>
      <c r="B701" s="17" t="n"/>
      <c r="C701" s="17" t="n"/>
      <c r="D701" s="17" t="n"/>
      <c r="E701" s="17" t="n"/>
      <c r="F701" s="17" t="n"/>
      <c r="G701" s="17" t="n"/>
      <c r="H701" s="17" t="n"/>
      <c r="I701" s="18" t="n"/>
      <c r="J701" s="20">
        <f>IF(OR(I701="",ExtractDate=""),"",ExtractDate-I701)</f>
        <v/>
      </c>
      <c r="K701" s="20">
        <f>IF(B701="","",IF(J701="","Unknown",IF(J701&gt;DormantDays,"Yes","No")))</f>
        <v/>
      </c>
      <c r="L701" s="17" t="n"/>
      <c r="M701" s="17" t="n"/>
      <c r="N701" s="20">
        <f>IF(OR(M701="",C701=""),"",IF(TRIM(LOWER(M701))=TRIM(LOWER(C701)),"SELF-REVIEW",""))</f>
        <v/>
      </c>
      <c r="O701" s="17" t="n"/>
      <c r="P701" s="17" t="n"/>
      <c r="Q701" s="20">
        <f>IF(O701&lt;&gt;"Keep","",IF(OR(D701="Privileged",D701="Emergency",K701="Yes",L701&lt;&gt;""),IF(P701="","MISSING","ok"),""))</f>
        <v/>
      </c>
      <c r="R701" s="18" t="n"/>
      <c r="S701" s="17" t="n"/>
    </row>
    <row r="702">
      <c r="A702" s="17" t="n"/>
      <c r="B702" s="17" t="n"/>
      <c r="C702" s="17" t="n"/>
      <c r="D702" s="17" t="n"/>
      <c r="E702" s="17" t="n"/>
      <c r="F702" s="17" t="n"/>
      <c r="G702" s="17" t="n"/>
      <c r="H702" s="17" t="n"/>
      <c r="I702" s="18" t="n"/>
      <c r="J702" s="20">
        <f>IF(OR(I702="",ExtractDate=""),"",ExtractDate-I702)</f>
        <v/>
      </c>
      <c r="K702" s="20">
        <f>IF(B702="","",IF(J702="","Unknown",IF(J702&gt;DormantDays,"Yes","No")))</f>
        <v/>
      </c>
      <c r="L702" s="17" t="n"/>
      <c r="M702" s="17" t="n"/>
      <c r="N702" s="20">
        <f>IF(OR(M702="",C702=""),"",IF(TRIM(LOWER(M702))=TRIM(LOWER(C702)),"SELF-REVIEW",""))</f>
        <v/>
      </c>
      <c r="O702" s="17" t="n"/>
      <c r="P702" s="17" t="n"/>
      <c r="Q702" s="20">
        <f>IF(O702&lt;&gt;"Keep","",IF(OR(D702="Privileged",D702="Emergency",K702="Yes",L702&lt;&gt;""),IF(P702="","MISSING","ok"),""))</f>
        <v/>
      </c>
      <c r="R702" s="18" t="n"/>
      <c r="S702" s="17" t="n"/>
    </row>
    <row r="703">
      <c r="A703" s="17" t="n"/>
      <c r="B703" s="17" t="n"/>
      <c r="C703" s="17" t="n"/>
      <c r="D703" s="17" t="n"/>
      <c r="E703" s="17" t="n"/>
      <c r="F703" s="17" t="n"/>
      <c r="G703" s="17" t="n"/>
      <c r="H703" s="17" t="n"/>
      <c r="I703" s="18" t="n"/>
      <c r="J703" s="20">
        <f>IF(OR(I703="",ExtractDate=""),"",ExtractDate-I703)</f>
        <v/>
      </c>
      <c r="K703" s="20">
        <f>IF(B703="","",IF(J703="","Unknown",IF(J703&gt;DormantDays,"Yes","No")))</f>
        <v/>
      </c>
      <c r="L703" s="17" t="n"/>
      <c r="M703" s="17" t="n"/>
      <c r="N703" s="20">
        <f>IF(OR(M703="",C703=""),"",IF(TRIM(LOWER(M703))=TRIM(LOWER(C703)),"SELF-REVIEW",""))</f>
        <v/>
      </c>
      <c r="O703" s="17" t="n"/>
      <c r="P703" s="17" t="n"/>
      <c r="Q703" s="20">
        <f>IF(O703&lt;&gt;"Keep","",IF(OR(D703="Privileged",D703="Emergency",K703="Yes",L703&lt;&gt;""),IF(P703="","MISSING","ok"),""))</f>
        <v/>
      </c>
      <c r="R703" s="18" t="n"/>
      <c r="S703" s="17" t="n"/>
    </row>
    <row r="704">
      <c r="A704" s="17" t="n"/>
      <c r="B704" s="17" t="n"/>
      <c r="C704" s="17" t="n"/>
      <c r="D704" s="17" t="n"/>
      <c r="E704" s="17" t="n"/>
      <c r="F704" s="17" t="n"/>
      <c r="G704" s="17" t="n"/>
      <c r="H704" s="17" t="n"/>
      <c r="I704" s="18" t="n"/>
      <c r="J704" s="20">
        <f>IF(OR(I704="",ExtractDate=""),"",ExtractDate-I704)</f>
        <v/>
      </c>
      <c r="K704" s="20">
        <f>IF(B704="","",IF(J704="","Unknown",IF(J704&gt;DormantDays,"Yes","No")))</f>
        <v/>
      </c>
      <c r="L704" s="17" t="n"/>
      <c r="M704" s="17" t="n"/>
      <c r="N704" s="20">
        <f>IF(OR(M704="",C704=""),"",IF(TRIM(LOWER(M704))=TRIM(LOWER(C704)),"SELF-REVIEW",""))</f>
        <v/>
      </c>
      <c r="O704" s="17" t="n"/>
      <c r="P704" s="17" t="n"/>
      <c r="Q704" s="20">
        <f>IF(O704&lt;&gt;"Keep","",IF(OR(D704="Privileged",D704="Emergency",K704="Yes",L704&lt;&gt;""),IF(P704="","MISSING","ok"),""))</f>
        <v/>
      </c>
      <c r="R704" s="18" t="n"/>
      <c r="S704" s="17" t="n"/>
    </row>
    <row r="705">
      <c r="A705" s="17" t="n"/>
      <c r="B705" s="17" t="n"/>
      <c r="C705" s="17" t="n"/>
      <c r="D705" s="17" t="n"/>
      <c r="E705" s="17" t="n"/>
      <c r="F705" s="17" t="n"/>
      <c r="G705" s="17" t="n"/>
      <c r="H705" s="17" t="n"/>
      <c r="I705" s="18" t="n"/>
      <c r="J705" s="20">
        <f>IF(OR(I705="",ExtractDate=""),"",ExtractDate-I705)</f>
        <v/>
      </c>
      <c r="K705" s="20">
        <f>IF(B705="","",IF(J705="","Unknown",IF(J705&gt;DormantDays,"Yes","No")))</f>
        <v/>
      </c>
      <c r="L705" s="17" t="n"/>
      <c r="M705" s="17" t="n"/>
      <c r="N705" s="20">
        <f>IF(OR(M705="",C705=""),"",IF(TRIM(LOWER(M705))=TRIM(LOWER(C705)),"SELF-REVIEW",""))</f>
        <v/>
      </c>
      <c r="O705" s="17" t="n"/>
      <c r="P705" s="17" t="n"/>
      <c r="Q705" s="20">
        <f>IF(O705&lt;&gt;"Keep","",IF(OR(D705="Privileged",D705="Emergency",K705="Yes",L705&lt;&gt;""),IF(P705="","MISSING","ok"),""))</f>
        <v/>
      </c>
      <c r="R705" s="18" t="n"/>
      <c r="S705" s="17" t="n"/>
    </row>
    <row r="706">
      <c r="A706" s="17" t="n"/>
      <c r="B706" s="17" t="n"/>
      <c r="C706" s="17" t="n"/>
      <c r="D706" s="17" t="n"/>
      <c r="E706" s="17" t="n"/>
      <c r="F706" s="17" t="n"/>
      <c r="G706" s="17" t="n"/>
      <c r="H706" s="17" t="n"/>
      <c r="I706" s="18" t="n"/>
      <c r="J706" s="20">
        <f>IF(OR(I706="",ExtractDate=""),"",ExtractDate-I706)</f>
        <v/>
      </c>
      <c r="K706" s="20">
        <f>IF(B706="","",IF(J706="","Unknown",IF(J706&gt;DormantDays,"Yes","No")))</f>
        <v/>
      </c>
      <c r="L706" s="17" t="n"/>
      <c r="M706" s="17" t="n"/>
      <c r="N706" s="20">
        <f>IF(OR(M706="",C706=""),"",IF(TRIM(LOWER(M706))=TRIM(LOWER(C706)),"SELF-REVIEW",""))</f>
        <v/>
      </c>
      <c r="O706" s="17" t="n"/>
      <c r="P706" s="17" t="n"/>
      <c r="Q706" s="20">
        <f>IF(O706&lt;&gt;"Keep","",IF(OR(D706="Privileged",D706="Emergency",K706="Yes",L706&lt;&gt;""),IF(P706="","MISSING","ok"),""))</f>
        <v/>
      </c>
      <c r="R706" s="18" t="n"/>
      <c r="S706" s="17" t="n"/>
    </row>
    <row r="707">
      <c r="A707" s="17" t="n"/>
      <c r="B707" s="17" t="n"/>
      <c r="C707" s="17" t="n"/>
      <c r="D707" s="17" t="n"/>
      <c r="E707" s="17" t="n"/>
      <c r="F707" s="17" t="n"/>
      <c r="G707" s="17" t="n"/>
      <c r="H707" s="17" t="n"/>
      <c r="I707" s="18" t="n"/>
      <c r="J707" s="20">
        <f>IF(OR(I707="",ExtractDate=""),"",ExtractDate-I707)</f>
        <v/>
      </c>
      <c r="K707" s="20">
        <f>IF(B707="","",IF(J707="","Unknown",IF(J707&gt;DormantDays,"Yes","No")))</f>
        <v/>
      </c>
      <c r="L707" s="17" t="n"/>
      <c r="M707" s="17" t="n"/>
      <c r="N707" s="20">
        <f>IF(OR(M707="",C707=""),"",IF(TRIM(LOWER(M707))=TRIM(LOWER(C707)),"SELF-REVIEW",""))</f>
        <v/>
      </c>
      <c r="O707" s="17" t="n"/>
      <c r="P707" s="17" t="n"/>
      <c r="Q707" s="20">
        <f>IF(O707&lt;&gt;"Keep","",IF(OR(D707="Privileged",D707="Emergency",K707="Yes",L707&lt;&gt;""),IF(P707="","MISSING","ok"),""))</f>
        <v/>
      </c>
      <c r="R707" s="18" t="n"/>
      <c r="S707" s="17" t="n"/>
    </row>
    <row r="708">
      <c r="A708" s="17" t="n"/>
      <c r="B708" s="17" t="n"/>
      <c r="C708" s="17" t="n"/>
      <c r="D708" s="17" t="n"/>
      <c r="E708" s="17" t="n"/>
      <c r="F708" s="17" t="n"/>
      <c r="G708" s="17" t="n"/>
      <c r="H708" s="17" t="n"/>
      <c r="I708" s="18" t="n"/>
      <c r="J708" s="20">
        <f>IF(OR(I708="",ExtractDate=""),"",ExtractDate-I708)</f>
        <v/>
      </c>
      <c r="K708" s="20">
        <f>IF(B708="","",IF(J708="","Unknown",IF(J708&gt;DormantDays,"Yes","No")))</f>
        <v/>
      </c>
      <c r="L708" s="17" t="n"/>
      <c r="M708" s="17" t="n"/>
      <c r="N708" s="20">
        <f>IF(OR(M708="",C708=""),"",IF(TRIM(LOWER(M708))=TRIM(LOWER(C708)),"SELF-REVIEW",""))</f>
        <v/>
      </c>
      <c r="O708" s="17" t="n"/>
      <c r="P708" s="17" t="n"/>
      <c r="Q708" s="20">
        <f>IF(O708&lt;&gt;"Keep","",IF(OR(D708="Privileged",D708="Emergency",K708="Yes",L708&lt;&gt;""),IF(P708="","MISSING","ok"),""))</f>
        <v/>
      </c>
      <c r="R708" s="18" t="n"/>
      <c r="S708" s="17" t="n"/>
    </row>
    <row r="709">
      <c r="A709" s="17" t="n"/>
      <c r="B709" s="17" t="n"/>
      <c r="C709" s="17" t="n"/>
      <c r="D709" s="17" t="n"/>
      <c r="E709" s="17" t="n"/>
      <c r="F709" s="17" t="n"/>
      <c r="G709" s="17" t="n"/>
      <c r="H709" s="17" t="n"/>
      <c r="I709" s="18" t="n"/>
      <c r="J709" s="20">
        <f>IF(OR(I709="",ExtractDate=""),"",ExtractDate-I709)</f>
        <v/>
      </c>
      <c r="K709" s="20">
        <f>IF(B709="","",IF(J709="","Unknown",IF(J709&gt;DormantDays,"Yes","No")))</f>
        <v/>
      </c>
      <c r="L709" s="17" t="n"/>
      <c r="M709" s="17" t="n"/>
      <c r="N709" s="20">
        <f>IF(OR(M709="",C709=""),"",IF(TRIM(LOWER(M709))=TRIM(LOWER(C709)),"SELF-REVIEW",""))</f>
        <v/>
      </c>
      <c r="O709" s="17" t="n"/>
      <c r="P709" s="17" t="n"/>
      <c r="Q709" s="20">
        <f>IF(O709&lt;&gt;"Keep","",IF(OR(D709="Privileged",D709="Emergency",K709="Yes",L709&lt;&gt;""),IF(P709="","MISSING","ok"),""))</f>
        <v/>
      </c>
      <c r="R709" s="18" t="n"/>
      <c r="S709" s="17" t="n"/>
    </row>
    <row r="710">
      <c r="A710" s="17" t="n"/>
      <c r="B710" s="17" t="n"/>
      <c r="C710" s="17" t="n"/>
      <c r="D710" s="17" t="n"/>
      <c r="E710" s="17" t="n"/>
      <c r="F710" s="17" t="n"/>
      <c r="G710" s="17" t="n"/>
      <c r="H710" s="17" t="n"/>
      <c r="I710" s="18" t="n"/>
      <c r="J710" s="20">
        <f>IF(OR(I710="",ExtractDate=""),"",ExtractDate-I710)</f>
        <v/>
      </c>
      <c r="K710" s="20">
        <f>IF(B710="","",IF(J710="","Unknown",IF(J710&gt;DormantDays,"Yes","No")))</f>
        <v/>
      </c>
      <c r="L710" s="17" t="n"/>
      <c r="M710" s="17" t="n"/>
      <c r="N710" s="20">
        <f>IF(OR(M710="",C710=""),"",IF(TRIM(LOWER(M710))=TRIM(LOWER(C710)),"SELF-REVIEW",""))</f>
        <v/>
      </c>
      <c r="O710" s="17" t="n"/>
      <c r="P710" s="17" t="n"/>
      <c r="Q710" s="20">
        <f>IF(O710&lt;&gt;"Keep","",IF(OR(D710="Privileged",D710="Emergency",K710="Yes",L710&lt;&gt;""),IF(P710="","MISSING","ok"),""))</f>
        <v/>
      </c>
      <c r="R710" s="18" t="n"/>
      <c r="S710" s="17" t="n"/>
    </row>
    <row r="711">
      <c r="A711" s="17" t="n"/>
      <c r="B711" s="17" t="n"/>
      <c r="C711" s="17" t="n"/>
      <c r="D711" s="17" t="n"/>
      <c r="E711" s="17" t="n"/>
      <c r="F711" s="17" t="n"/>
      <c r="G711" s="17" t="n"/>
      <c r="H711" s="17" t="n"/>
      <c r="I711" s="18" t="n"/>
      <c r="J711" s="20">
        <f>IF(OR(I711="",ExtractDate=""),"",ExtractDate-I711)</f>
        <v/>
      </c>
      <c r="K711" s="20">
        <f>IF(B711="","",IF(J711="","Unknown",IF(J711&gt;DormantDays,"Yes","No")))</f>
        <v/>
      </c>
      <c r="L711" s="17" t="n"/>
      <c r="M711" s="17" t="n"/>
      <c r="N711" s="20">
        <f>IF(OR(M711="",C711=""),"",IF(TRIM(LOWER(M711))=TRIM(LOWER(C711)),"SELF-REVIEW",""))</f>
        <v/>
      </c>
      <c r="O711" s="17" t="n"/>
      <c r="P711" s="17" t="n"/>
      <c r="Q711" s="20">
        <f>IF(O711&lt;&gt;"Keep","",IF(OR(D711="Privileged",D711="Emergency",K711="Yes",L711&lt;&gt;""),IF(P711="","MISSING","ok"),""))</f>
        <v/>
      </c>
      <c r="R711" s="18" t="n"/>
      <c r="S711" s="17" t="n"/>
    </row>
    <row r="712">
      <c r="A712" s="17" t="n"/>
      <c r="B712" s="17" t="n"/>
      <c r="C712" s="17" t="n"/>
      <c r="D712" s="17" t="n"/>
      <c r="E712" s="17" t="n"/>
      <c r="F712" s="17" t="n"/>
      <c r="G712" s="17" t="n"/>
      <c r="H712" s="17" t="n"/>
      <c r="I712" s="18" t="n"/>
      <c r="J712" s="20">
        <f>IF(OR(I712="",ExtractDate=""),"",ExtractDate-I712)</f>
        <v/>
      </c>
      <c r="K712" s="20">
        <f>IF(B712="","",IF(J712="","Unknown",IF(J712&gt;DormantDays,"Yes","No")))</f>
        <v/>
      </c>
      <c r="L712" s="17" t="n"/>
      <c r="M712" s="17" t="n"/>
      <c r="N712" s="20">
        <f>IF(OR(M712="",C712=""),"",IF(TRIM(LOWER(M712))=TRIM(LOWER(C712)),"SELF-REVIEW",""))</f>
        <v/>
      </c>
      <c r="O712" s="17" t="n"/>
      <c r="P712" s="17" t="n"/>
      <c r="Q712" s="20">
        <f>IF(O712&lt;&gt;"Keep","",IF(OR(D712="Privileged",D712="Emergency",K712="Yes",L712&lt;&gt;""),IF(P712="","MISSING","ok"),""))</f>
        <v/>
      </c>
      <c r="R712" s="18" t="n"/>
      <c r="S712" s="17" t="n"/>
    </row>
    <row r="713">
      <c r="A713" s="17" t="n"/>
      <c r="B713" s="17" t="n"/>
      <c r="C713" s="17" t="n"/>
      <c r="D713" s="17" t="n"/>
      <c r="E713" s="17" t="n"/>
      <c r="F713" s="17" t="n"/>
      <c r="G713" s="17" t="n"/>
      <c r="H713" s="17" t="n"/>
      <c r="I713" s="18" t="n"/>
      <c r="J713" s="20">
        <f>IF(OR(I713="",ExtractDate=""),"",ExtractDate-I713)</f>
        <v/>
      </c>
      <c r="K713" s="20">
        <f>IF(B713="","",IF(J713="","Unknown",IF(J713&gt;DormantDays,"Yes","No")))</f>
        <v/>
      </c>
      <c r="L713" s="17" t="n"/>
      <c r="M713" s="17" t="n"/>
      <c r="N713" s="20">
        <f>IF(OR(M713="",C713=""),"",IF(TRIM(LOWER(M713))=TRIM(LOWER(C713)),"SELF-REVIEW",""))</f>
        <v/>
      </c>
      <c r="O713" s="17" t="n"/>
      <c r="P713" s="17" t="n"/>
      <c r="Q713" s="20">
        <f>IF(O713&lt;&gt;"Keep","",IF(OR(D713="Privileged",D713="Emergency",K713="Yes",L713&lt;&gt;""),IF(P713="","MISSING","ok"),""))</f>
        <v/>
      </c>
      <c r="R713" s="18" t="n"/>
      <c r="S713" s="17" t="n"/>
    </row>
    <row r="714">
      <c r="A714" s="17" t="n"/>
      <c r="B714" s="17" t="n"/>
      <c r="C714" s="17" t="n"/>
      <c r="D714" s="17" t="n"/>
      <c r="E714" s="17" t="n"/>
      <c r="F714" s="17" t="n"/>
      <c r="G714" s="17" t="n"/>
      <c r="H714" s="17" t="n"/>
      <c r="I714" s="18" t="n"/>
      <c r="J714" s="20">
        <f>IF(OR(I714="",ExtractDate=""),"",ExtractDate-I714)</f>
        <v/>
      </c>
      <c r="K714" s="20">
        <f>IF(B714="","",IF(J714="","Unknown",IF(J714&gt;DormantDays,"Yes","No")))</f>
        <v/>
      </c>
      <c r="L714" s="17" t="n"/>
      <c r="M714" s="17" t="n"/>
      <c r="N714" s="20">
        <f>IF(OR(M714="",C714=""),"",IF(TRIM(LOWER(M714))=TRIM(LOWER(C714)),"SELF-REVIEW",""))</f>
        <v/>
      </c>
      <c r="O714" s="17" t="n"/>
      <c r="P714" s="17" t="n"/>
      <c r="Q714" s="20">
        <f>IF(O714&lt;&gt;"Keep","",IF(OR(D714="Privileged",D714="Emergency",K714="Yes",L714&lt;&gt;""),IF(P714="","MISSING","ok"),""))</f>
        <v/>
      </c>
      <c r="R714" s="18" t="n"/>
      <c r="S714" s="17" t="n"/>
    </row>
    <row r="715">
      <c r="A715" s="17" t="n"/>
      <c r="B715" s="17" t="n"/>
      <c r="C715" s="17" t="n"/>
      <c r="D715" s="17" t="n"/>
      <c r="E715" s="17" t="n"/>
      <c r="F715" s="17" t="n"/>
      <c r="G715" s="17" t="n"/>
      <c r="H715" s="17" t="n"/>
      <c r="I715" s="18" t="n"/>
      <c r="J715" s="20">
        <f>IF(OR(I715="",ExtractDate=""),"",ExtractDate-I715)</f>
        <v/>
      </c>
      <c r="K715" s="20">
        <f>IF(B715="","",IF(J715="","Unknown",IF(J715&gt;DormantDays,"Yes","No")))</f>
        <v/>
      </c>
      <c r="L715" s="17" t="n"/>
      <c r="M715" s="17" t="n"/>
      <c r="N715" s="20">
        <f>IF(OR(M715="",C715=""),"",IF(TRIM(LOWER(M715))=TRIM(LOWER(C715)),"SELF-REVIEW",""))</f>
        <v/>
      </c>
      <c r="O715" s="17" t="n"/>
      <c r="P715" s="17" t="n"/>
      <c r="Q715" s="20">
        <f>IF(O715&lt;&gt;"Keep","",IF(OR(D715="Privileged",D715="Emergency",K715="Yes",L715&lt;&gt;""),IF(P715="","MISSING","ok"),""))</f>
        <v/>
      </c>
      <c r="R715" s="18" t="n"/>
      <c r="S715" s="17" t="n"/>
    </row>
    <row r="716">
      <c r="A716" s="17" t="n"/>
      <c r="B716" s="17" t="n"/>
      <c r="C716" s="17" t="n"/>
      <c r="D716" s="17" t="n"/>
      <c r="E716" s="17" t="n"/>
      <c r="F716" s="17" t="n"/>
      <c r="G716" s="17" t="n"/>
      <c r="H716" s="17" t="n"/>
      <c r="I716" s="18" t="n"/>
      <c r="J716" s="20">
        <f>IF(OR(I716="",ExtractDate=""),"",ExtractDate-I716)</f>
        <v/>
      </c>
      <c r="K716" s="20">
        <f>IF(B716="","",IF(J716="","Unknown",IF(J716&gt;DormantDays,"Yes","No")))</f>
        <v/>
      </c>
      <c r="L716" s="17" t="n"/>
      <c r="M716" s="17" t="n"/>
      <c r="N716" s="20">
        <f>IF(OR(M716="",C716=""),"",IF(TRIM(LOWER(M716))=TRIM(LOWER(C716)),"SELF-REVIEW",""))</f>
        <v/>
      </c>
      <c r="O716" s="17" t="n"/>
      <c r="P716" s="17" t="n"/>
      <c r="Q716" s="20">
        <f>IF(O716&lt;&gt;"Keep","",IF(OR(D716="Privileged",D716="Emergency",K716="Yes",L716&lt;&gt;""),IF(P716="","MISSING","ok"),""))</f>
        <v/>
      </c>
      <c r="R716" s="18" t="n"/>
      <c r="S716" s="17" t="n"/>
    </row>
    <row r="717">
      <c r="A717" s="17" t="n"/>
      <c r="B717" s="17" t="n"/>
      <c r="C717" s="17" t="n"/>
      <c r="D717" s="17" t="n"/>
      <c r="E717" s="17" t="n"/>
      <c r="F717" s="17" t="n"/>
      <c r="G717" s="17" t="n"/>
      <c r="H717" s="17" t="n"/>
      <c r="I717" s="18" t="n"/>
      <c r="J717" s="20">
        <f>IF(OR(I717="",ExtractDate=""),"",ExtractDate-I717)</f>
        <v/>
      </c>
      <c r="K717" s="20">
        <f>IF(B717="","",IF(J717="","Unknown",IF(J717&gt;DormantDays,"Yes","No")))</f>
        <v/>
      </c>
      <c r="L717" s="17" t="n"/>
      <c r="M717" s="17" t="n"/>
      <c r="N717" s="20">
        <f>IF(OR(M717="",C717=""),"",IF(TRIM(LOWER(M717))=TRIM(LOWER(C717)),"SELF-REVIEW",""))</f>
        <v/>
      </c>
      <c r="O717" s="17" t="n"/>
      <c r="P717" s="17" t="n"/>
      <c r="Q717" s="20">
        <f>IF(O717&lt;&gt;"Keep","",IF(OR(D717="Privileged",D717="Emergency",K717="Yes",L717&lt;&gt;""),IF(P717="","MISSING","ok"),""))</f>
        <v/>
      </c>
      <c r="R717" s="18" t="n"/>
      <c r="S717" s="17" t="n"/>
    </row>
    <row r="718">
      <c r="A718" s="17" t="n"/>
      <c r="B718" s="17" t="n"/>
      <c r="C718" s="17" t="n"/>
      <c r="D718" s="17" t="n"/>
      <c r="E718" s="17" t="n"/>
      <c r="F718" s="17" t="n"/>
      <c r="G718" s="17" t="n"/>
      <c r="H718" s="17" t="n"/>
      <c r="I718" s="18" t="n"/>
      <c r="J718" s="20">
        <f>IF(OR(I718="",ExtractDate=""),"",ExtractDate-I718)</f>
        <v/>
      </c>
      <c r="K718" s="20">
        <f>IF(B718="","",IF(J718="","Unknown",IF(J718&gt;DormantDays,"Yes","No")))</f>
        <v/>
      </c>
      <c r="L718" s="17" t="n"/>
      <c r="M718" s="17" t="n"/>
      <c r="N718" s="20">
        <f>IF(OR(M718="",C718=""),"",IF(TRIM(LOWER(M718))=TRIM(LOWER(C718)),"SELF-REVIEW",""))</f>
        <v/>
      </c>
      <c r="O718" s="17" t="n"/>
      <c r="P718" s="17" t="n"/>
      <c r="Q718" s="20">
        <f>IF(O718&lt;&gt;"Keep","",IF(OR(D718="Privileged",D718="Emergency",K718="Yes",L718&lt;&gt;""),IF(P718="","MISSING","ok"),""))</f>
        <v/>
      </c>
      <c r="R718" s="18" t="n"/>
      <c r="S718" s="17" t="n"/>
    </row>
    <row r="719">
      <c r="A719" s="17" t="n"/>
      <c r="B719" s="17" t="n"/>
      <c r="C719" s="17" t="n"/>
      <c r="D719" s="17" t="n"/>
      <c r="E719" s="17" t="n"/>
      <c r="F719" s="17" t="n"/>
      <c r="G719" s="17" t="n"/>
      <c r="H719" s="17" t="n"/>
      <c r="I719" s="18" t="n"/>
      <c r="J719" s="20">
        <f>IF(OR(I719="",ExtractDate=""),"",ExtractDate-I719)</f>
        <v/>
      </c>
      <c r="K719" s="20">
        <f>IF(B719="","",IF(J719="","Unknown",IF(J719&gt;DormantDays,"Yes","No")))</f>
        <v/>
      </c>
      <c r="L719" s="17" t="n"/>
      <c r="M719" s="17" t="n"/>
      <c r="N719" s="20">
        <f>IF(OR(M719="",C719=""),"",IF(TRIM(LOWER(M719))=TRIM(LOWER(C719)),"SELF-REVIEW",""))</f>
        <v/>
      </c>
      <c r="O719" s="17" t="n"/>
      <c r="P719" s="17" t="n"/>
      <c r="Q719" s="20">
        <f>IF(O719&lt;&gt;"Keep","",IF(OR(D719="Privileged",D719="Emergency",K719="Yes",L719&lt;&gt;""),IF(P719="","MISSING","ok"),""))</f>
        <v/>
      </c>
      <c r="R719" s="18" t="n"/>
      <c r="S719" s="17" t="n"/>
    </row>
    <row r="720">
      <c r="A720" s="17" t="n"/>
      <c r="B720" s="17" t="n"/>
      <c r="C720" s="17" t="n"/>
      <c r="D720" s="17" t="n"/>
      <c r="E720" s="17" t="n"/>
      <c r="F720" s="17" t="n"/>
      <c r="G720" s="17" t="n"/>
      <c r="H720" s="17" t="n"/>
      <c r="I720" s="18" t="n"/>
      <c r="J720" s="20">
        <f>IF(OR(I720="",ExtractDate=""),"",ExtractDate-I720)</f>
        <v/>
      </c>
      <c r="K720" s="20">
        <f>IF(B720="","",IF(J720="","Unknown",IF(J720&gt;DormantDays,"Yes","No")))</f>
        <v/>
      </c>
      <c r="L720" s="17" t="n"/>
      <c r="M720" s="17" t="n"/>
      <c r="N720" s="20">
        <f>IF(OR(M720="",C720=""),"",IF(TRIM(LOWER(M720))=TRIM(LOWER(C720)),"SELF-REVIEW",""))</f>
        <v/>
      </c>
      <c r="O720" s="17" t="n"/>
      <c r="P720" s="17" t="n"/>
      <c r="Q720" s="20">
        <f>IF(O720&lt;&gt;"Keep","",IF(OR(D720="Privileged",D720="Emergency",K720="Yes",L720&lt;&gt;""),IF(P720="","MISSING","ok"),""))</f>
        <v/>
      </c>
      <c r="R720" s="18" t="n"/>
      <c r="S720" s="17" t="n"/>
    </row>
    <row r="721">
      <c r="A721" s="17" t="n"/>
      <c r="B721" s="17" t="n"/>
      <c r="C721" s="17" t="n"/>
      <c r="D721" s="17" t="n"/>
      <c r="E721" s="17" t="n"/>
      <c r="F721" s="17" t="n"/>
      <c r="G721" s="17" t="n"/>
      <c r="H721" s="17" t="n"/>
      <c r="I721" s="18" t="n"/>
      <c r="J721" s="20">
        <f>IF(OR(I721="",ExtractDate=""),"",ExtractDate-I721)</f>
        <v/>
      </c>
      <c r="K721" s="20">
        <f>IF(B721="","",IF(J721="","Unknown",IF(J721&gt;DormantDays,"Yes","No")))</f>
        <v/>
      </c>
      <c r="L721" s="17" t="n"/>
      <c r="M721" s="17" t="n"/>
      <c r="N721" s="20">
        <f>IF(OR(M721="",C721=""),"",IF(TRIM(LOWER(M721))=TRIM(LOWER(C721)),"SELF-REVIEW",""))</f>
        <v/>
      </c>
      <c r="O721" s="17" t="n"/>
      <c r="P721" s="17" t="n"/>
      <c r="Q721" s="20">
        <f>IF(O721&lt;&gt;"Keep","",IF(OR(D721="Privileged",D721="Emergency",K721="Yes",L721&lt;&gt;""),IF(P721="","MISSING","ok"),""))</f>
        <v/>
      </c>
      <c r="R721" s="18" t="n"/>
      <c r="S721" s="17" t="n"/>
    </row>
    <row r="722">
      <c r="A722" s="17" t="n"/>
      <c r="B722" s="17" t="n"/>
      <c r="C722" s="17" t="n"/>
      <c r="D722" s="17" t="n"/>
      <c r="E722" s="17" t="n"/>
      <c r="F722" s="17" t="n"/>
      <c r="G722" s="17" t="n"/>
      <c r="H722" s="17" t="n"/>
      <c r="I722" s="18" t="n"/>
      <c r="J722" s="20">
        <f>IF(OR(I722="",ExtractDate=""),"",ExtractDate-I722)</f>
        <v/>
      </c>
      <c r="K722" s="20">
        <f>IF(B722="","",IF(J722="","Unknown",IF(J722&gt;DormantDays,"Yes","No")))</f>
        <v/>
      </c>
      <c r="L722" s="17" t="n"/>
      <c r="M722" s="17" t="n"/>
      <c r="N722" s="20">
        <f>IF(OR(M722="",C722=""),"",IF(TRIM(LOWER(M722))=TRIM(LOWER(C722)),"SELF-REVIEW",""))</f>
        <v/>
      </c>
      <c r="O722" s="17" t="n"/>
      <c r="P722" s="17" t="n"/>
      <c r="Q722" s="20">
        <f>IF(O722&lt;&gt;"Keep","",IF(OR(D722="Privileged",D722="Emergency",K722="Yes",L722&lt;&gt;""),IF(P722="","MISSING","ok"),""))</f>
        <v/>
      </c>
      <c r="R722" s="18" t="n"/>
      <c r="S722" s="17" t="n"/>
    </row>
    <row r="723">
      <c r="A723" s="17" t="n"/>
      <c r="B723" s="17" t="n"/>
      <c r="C723" s="17" t="n"/>
      <c r="D723" s="17" t="n"/>
      <c r="E723" s="17" t="n"/>
      <c r="F723" s="17" t="n"/>
      <c r="G723" s="17" t="n"/>
      <c r="H723" s="17" t="n"/>
      <c r="I723" s="18" t="n"/>
      <c r="J723" s="20">
        <f>IF(OR(I723="",ExtractDate=""),"",ExtractDate-I723)</f>
        <v/>
      </c>
      <c r="K723" s="20">
        <f>IF(B723="","",IF(J723="","Unknown",IF(J723&gt;DormantDays,"Yes","No")))</f>
        <v/>
      </c>
      <c r="L723" s="17" t="n"/>
      <c r="M723" s="17" t="n"/>
      <c r="N723" s="20">
        <f>IF(OR(M723="",C723=""),"",IF(TRIM(LOWER(M723))=TRIM(LOWER(C723)),"SELF-REVIEW",""))</f>
        <v/>
      </c>
      <c r="O723" s="17" t="n"/>
      <c r="P723" s="17" t="n"/>
      <c r="Q723" s="20">
        <f>IF(O723&lt;&gt;"Keep","",IF(OR(D723="Privileged",D723="Emergency",K723="Yes",L723&lt;&gt;""),IF(P723="","MISSING","ok"),""))</f>
        <v/>
      </c>
      <c r="R723" s="18" t="n"/>
      <c r="S723" s="17" t="n"/>
    </row>
    <row r="724">
      <c r="A724" s="17" t="n"/>
      <c r="B724" s="17" t="n"/>
      <c r="C724" s="17" t="n"/>
      <c r="D724" s="17" t="n"/>
      <c r="E724" s="17" t="n"/>
      <c r="F724" s="17" t="n"/>
      <c r="G724" s="17" t="n"/>
      <c r="H724" s="17" t="n"/>
      <c r="I724" s="18" t="n"/>
      <c r="J724" s="20">
        <f>IF(OR(I724="",ExtractDate=""),"",ExtractDate-I724)</f>
        <v/>
      </c>
      <c r="K724" s="20">
        <f>IF(B724="","",IF(J724="","Unknown",IF(J724&gt;DormantDays,"Yes","No")))</f>
        <v/>
      </c>
      <c r="L724" s="17" t="n"/>
      <c r="M724" s="17" t="n"/>
      <c r="N724" s="20">
        <f>IF(OR(M724="",C724=""),"",IF(TRIM(LOWER(M724))=TRIM(LOWER(C724)),"SELF-REVIEW",""))</f>
        <v/>
      </c>
      <c r="O724" s="17" t="n"/>
      <c r="P724" s="17" t="n"/>
      <c r="Q724" s="20">
        <f>IF(O724&lt;&gt;"Keep","",IF(OR(D724="Privileged",D724="Emergency",K724="Yes",L724&lt;&gt;""),IF(P724="","MISSING","ok"),""))</f>
        <v/>
      </c>
      <c r="R724" s="18" t="n"/>
      <c r="S724" s="17" t="n"/>
    </row>
    <row r="725">
      <c r="A725" s="17" t="n"/>
      <c r="B725" s="17" t="n"/>
      <c r="C725" s="17" t="n"/>
      <c r="D725" s="17" t="n"/>
      <c r="E725" s="17" t="n"/>
      <c r="F725" s="17" t="n"/>
      <c r="G725" s="17" t="n"/>
      <c r="H725" s="17" t="n"/>
      <c r="I725" s="18" t="n"/>
      <c r="J725" s="20">
        <f>IF(OR(I725="",ExtractDate=""),"",ExtractDate-I725)</f>
        <v/>
      </c>
      <c r="K725" s="20">
        <f>IF(B725="","",IF(J725="","Unknown",IF(J725&gt;DormantDays,"Yes","No")))</f>
        <v/>
      </c>
      <c r="L725" s="17" t="n"/>
      <c r="M725" s="17" t="n"/>
      <c r="N725" s="20">
        <f>IF(OR(M725="",C725=""),"",IF(TRIM(LOWER(M725))=TRIM(LOWER(C725)),"SELF-REVIEW",""))</f>
        <v/>
      </c>
      <c r="O725" s="17" t="n"/>
      <c r="P725" s="17" t="n"/>
      <c r="Q725" s="20">
        <f>IF(O725&lt;&gt;"Keep","",IF(OR(D725="Privileged",D725="Emergency",K725="Yes",L725&lt;&gt;""),IF(P725="","MISSING","ok"),""))</f>
        <v/>
      </c>
      <c r="R725" s="18" t="n"/>
      <c r="S725" s="17" t="n"/>
    </row>
    <row r="726">
      <c r="A726" s="17" t="n"/>
      <c r="B726" s="17" t="n"/>
      <c r="C726" s="17" t="n"/>
      <c r="D726" s="17" t="n"/>
      <c r="E726" s="17" t="n"/>
      <c r="F726" s="17" t="n"/>
      <c r="G726" s="17" t="n"/>
      <c r="H726" s="17" t="n"/>
      <c r="I726" s="18" t="n"/>
      <c r="J726" s="20">
        <f>IF(OR(I726="",ExtractDate=""),"",ExtractDate-I726)</f>
        <v/>
      </c>
      <c r="K726" s="20">
        <f>IF(B726="","",IF(J726="","Unknown",IF(J726&gt;DormantDays,"Yes","No")))</f>
        <v/>
      </c>
      <c r="L726" s="17" t="n"/>
      <c r="M726" s="17" t="n"/>
      <c r="N726" s="20">
        <f>IF(OR(M726="",C726=""),"",IF(TRIM(LOWER(M726))=TRIM(LOWER(C726)),"SELF-REVIEW",""))</f>
        <v/>
      </c>
      <c r="O726" s="17" t="n"/>
      <c r="P726" s="17" t="n"/>
      <c r="Q726" s="20">
        <f>IF(O726&lt;&gt;"Keep","",IF(OR(D726="Privileged",D726="Emergency",K726="Yes",L726&lt;&gt;""),IF(P726="","MISSING","ok"),""))</f>
        <v/>
      </c>
      <c r="R726" s="18" t="n"/>
      <c r="S726" s="17" t="n"/>
    </row>
    <row r="727">
      <c r="A727" s="17" t="n"/>
      <c r="B727" s="17" t="n"/>
      <c r="C727" s="17" t="n"/>
      <c r="D727" s="17" t="n"/>
      <c r="E727" s="17" t="n"/>
      <c r="F727" s="17" t="n"/>
      <c r="G727" s="17" t="n"/>
      <c r="H727" s="17" t="n"/>
      <c r="I727" s="18" t="n"/>
      <c r="J727" s="20">
        <f>IF(OR(I727="",ExtractDate=""),"",ExtractDate-I727)</f>
        <v/>
      </c>
      <c r="K727" s="20">
        <f>IF(B727="","",IF(J727="","Unknown",IF(J727&gt;DormantDays,"Yes","No")))</f>
        <v/>
      </c>
      <c r="L727" s="17" t="n"/>
      <c r="M727" s="17" t="n"/>
      <c r="N727" s="20">
        <f>IF(OR(M727="",C727=""),"",IF(TRIM(LOWER(M727))=TRIM(LOWER(C727)),"SELF-REVIEW",""))</f>
        <v/>
      </c>
      <c r="O727" s="17" t="n"/>
      <c r="P727" s="17" t="n"/>
      <c r="Q727" s="20">
        <f>IF(O727&lt;&gt;"Keep","",IF(OR(D727="Privileged",D727="Emergency",K727="Yes",L727&lt;&gt;""),IF(P727="","MISSING","ok"),""))</f>
        <v/>
      </c>
      <c r="R727" s="18" t="n"/>
      <c r="S727" s="17" t="n"/>
    </row>
    <row r="728">
      <c r="A728" s="17" t="n"/>
      <c r="B728" s="17" t="n"/>
      <c r="C728" s="17" t="n"/>
      <c r="D728" s="17" t="n"/>
      <c r="E728" s="17" t="n"/>
      <c r="F728" s="17" t="n"/>
      <c r="G728" s="17" t="n"/>
      <c r="H728" s="17" t="n"/>
      <c r="I728" s="18" t="n"/>
      <c r="J728" s="20">
        <f>IF(OR(I728="",ExtractDate=""),"",ExtractDate-I728)</f>
        <v/>
      </c>
      <c r="K728" s="20">
        <f>IF(B728="","",IF(J728="","Unknown",IF(J728&gt;DormantDays,"Yes","No")))</f>
        <v/>
      </c>
      <c r="L728" s="17" t="n"/>
      <c r="M728" s="17" t="n"/>
      <c r="N728" s="20">
        <f>IF(OR(M728="",C728=""),"",IF(TRIM(LOWER(M728))=TRIM(LOWER(C728)),"SELF-REVIEW",""))</f>
        <v/>
      </c>
      <c r="O728" s="17" t="n"/>
      <c r="P728" s="17" t="n"/>
      <c r="Q728" s="20">
        <f>IF(O728&lt;&gt;"Keep","",IF(OR(D728="Privileged",D728="Emergency",K728="Yes",L728&lt;&gt;""),IF(P728="","MISSING","ok"),""))</f>
        <v/>
      </c>
      <c r="R728" s="18" t="n"/>
      <c r="S728" s="17" t="n"/>
    </row>
    <row r="729">
      <c r="A729" s="17" t="n"/>
      <c r="B729" s="17" t="n"/>
      <c r="C729" s="17" t="n"/>
      <c r="D729" s="17" t="n"/>
      <c r="E729" s="17" t="n"/>
      <c r="F729" s="17" t="n"/>
      <c r="G729" s="17" t="n"/>
      <c r="H729" s="17" t="n"/>
      <c r="I729" s="18" t="n"/>
      <c r="J729" s="20">
        <f>IF(OR(I729="",ExtractDate=""),"",ExtractDate-I729)</f>
        <v/>
      </c>
      <c r="K729" s="20">
        <f>IF(B729="","",IF(J729="","Unknown",IF(J729&gt;DormantDays,"Yes","No")))</f>
        <v/>
      </c>
      <c r="L729" s="17" t="n"/>
      <c r="M729" s="17" t="n"/>
      <c r="N729" s="20">
        <f>IF(OR(M729="",C729=""),"",IF(TRIM(LOWER(M729))=TRIM(LOWER(C729)),"SELF-REVIEW",""))</f>
        <v/>
      </c>
      <c r="O729" s="17" t="n"/>
      <c r="P729" s="17" t="n"/>
      <c r="Q729" s="20">
        <f>IF(O729&lt;&gt;"Keep","",IF(OR(D729="Privileged",D729="Emergency",K729="Yes",L729&lt;&gt;""),IF(P729="","MISSING","ok"),""))</f>
        <v/>
      </c>
      <c r="R729" s="18" t="n"/>
      <c r="S729" s="17" t="n"/>
    </row>
    <row r="730">
      <c r="A730" s="17" t="n"/>
      <c r="B730" s="17" t="n"/>
      <c r="C730" s="17" t="n"/>
      <c r="D730" s="17" t="n"/>
      <c r="E730" s="17" t="n"/>
      <c r="F730" s="17" t="n"/>
      <c r="G730" s="17" t="n"/>
      <c r="H730" s="17" t="n"/>
      <c r="I730" s="18" t="n"/>
      <c r="J730" s="20">
        <f>IF(OR(I730="",ExtractDate=""),"",ExtractDate-I730)</f>
        <v/>
      </c>
      <c r="K730" s="20">
        <f>IF(B730="","",IF(J730="","Unknown",IF(J730&gt;DormantDays,"Yes","No")))</f>
        <v/>
      </c>
      <c r="L730" s="17" t="n"/>
      <c r="M730" s="17" t="n"/>
      <c r="N730" s="20">
        <f>IF(OR(M730="",C730=""),"",IF(TRIM(LOWER(M730))=TRIM(LOWER(C730)),"SELF-REVIEW",""))</f>
        <v/>
      </c>
      <c r="O730" s="17" t="n"/>
      <c r="P730" s="17" t="n"/>
      <c r="Q730" s="20">
        <f>IF(O730&lt;&gt;"Keep","",IF(OR(D730="Privileged",D730="Emergency",K730="Yes",L730&lt;&gt;""),IF(P730="","MISSING","ok"),""))</f>
        <v/>
      </c>
      <c r="R730" s="18" t="n"/>
      <c r="S730" s="17" t="n"/>
    </row>
    <row r="731">
      <c r="A731" s="17" t="n"/>
      <c r="B731" s="17" t="n"/>
      <c r="C731" s="17" t="n"/>
      <c r="D731" s="17" t="n"/>
      <c r="E731" s="17" t="n"/>
      <c r="F731" s="17" t="n"/>
      <c r="G731" s="17" t="n"/>
      <c r="H731" s="17" t="n"/>
      <c r="I731" s="18" t="n"/>
      <c r="J731" s="20">
        <f>IF(OR(I731="",ExtractDate=""),"",ExtractDate-I731)</f>
        <v/>
      </c>
      <c r="K731" s="20">
        <f>IF(B731="","",IF(J731="","Unknown",IF(J731&gt;DormantDays,"Yes","No")))</f>
        <v/>
      </c>
      <c r="L731" s="17" t="n"/>
      <c r="M731" s="17" t="n"/>
      <c r="N731" s="20">
        <f>IF(OR(M731="",C731=""),"",IF(TRIM(LOWER(M731))=TRIM(LOWER(C731)),"SELF-REVIEW",""))</f>
        <v/>
      </c>
      <c r="O731" s="17" t="n"/>
      <c r="P731" s="17" t="n"/>
      <c r="Q731" s="20">
        <f>IF(O731&lt;&gt;"Keep","",IF(OR(D731="Privileged",D731="Emergency",K731="Yes",L731&lt;&gt;""),IF(P731="","MISSING","ok"),""))</f>
        <v/>
      </c>
      <c r="R731" s="18" t="n"/>
      <c r="S731" s="17" t="n"/>
    </row>
    <row r="732">
      <c r="A732" s="17" t="n"/>
      <c r="B732" s="17" t="n"/>
      <c r="C732" s="17" t="n"/>
      <c r="D732" s="17" t="n"/>
      <c r="E732" s="17" t="n"/>
      <c r="F732" s="17" t="n"/>
      <c r="G732" s="17" t="n"/>
      <c r="H732" s="17" t="n"/>
      <c r="I732" s="18" t="n"/>
      <c r="J732" s="20">
        <f>IF(OR(I732="",ExtractDate=""),"",ExtractDate-I732)</f>
        <v/>
      </c>
      <c r="K732" s="20">
        <f>IF(B732="","",IF(J732="","Unknown",IF(J732&gt;DormantDays,"Yes","No")))</f>
        <v/>
      </c>
      <c r="L732" s="17" t="n"/>
      <c r="M732" s="17" t="n"/>
      <c r="N732" s="20">
        <f>IF(OR(M732="",C732=""),"",IF(TRIM(LOWER(M732))=TRIM(LOWER(C732)),"SELF-REVIEW",""))</f>
        <v/>
      </c>
      <c r="O732" s="17" t="n"/>
      <c r="P732" s="17" t="n"/>
      <c r="Q732" s="20">
        <f>IF(O732&lt;&gt;"Keep","",IF(OR(D732="Privileged",D732="Emergency",K732="Yes",L732&lt;&gt;""),IF(P732="","MISSING","ok"),""))</f>
        <v/>
      </c>
      <c r="R732" s="18" t="n"/>
      <c r="S732" s="17" t="n"/>
    </row>
    <row r="733">
      <c r="A733" s="17" t="n"/>
      <c r="B733" s="17" t="n"/>
      <c r="C733" s="17" t="n"/>
      <c r="D733" s="17" t="n"/>
      <c r="E733" s="17" t="n"/>
      <c r="F733" s="17" t="n"/>
      <c r="G733" s="17" t="n"/>
      <c r="H733" s="17" t="n"/>
      <c r="I733" s="18" t="n"/>
      <c r="J733" s="20">
        <f>IF(OR(I733="",ExtractDate=""),"",ExtractDate-I733)</f>
        <v/>
      </c>
      <c r="K733" s="20">
        <f>IF(B733="","",IF(J733="","Unknown",IF(J733&gt;DormantDays,"Yes","No")))</f>
        <v/>
      </c>
      <c r="L733" s="17" t="n"/>
      <c r="M733" s="17" t="n"/>
      <c r="N733" s="20">
        <f>IF(OR(M733="",C733=""),"",IF(TRIM(LOWER(M733))=TRIM(LOWER(C733)),"SELF-REVIEW",""))</f>
        <v/>
      </c>
      <c r="O733" s="17" t="n"/>
      <c r="P733" s="17" t="n"/>
      <c r="Q733" s="20">
        <f>IF(O733&lt;&gt;"Keep","",IF(OR(D733="Privileged",D733="Emergency",K733="Yes",L733&lt;&gt;""),IF(P733="","MISSING","ok"),""))</f>
        <v/>
      </c>
      <c r="R733" s="18" t="n"/>
      <c r="S733" s="17" t="n"/>
    </row>
    <row r="734">
      <c r="A734" s="17" t="n"/>
      <c r="B734" s="17" t="n"/>
      <c r="C734" s="17" t="n"/>
      <c r="D734" s="17" t="n"/>
      <c r="E734" s="17" t="n"/>
      <c r="F734" s="17" t="n"/>
      <c r="G734" s="17" t="n"/>
      <c r="H734" s="17" t="n"/>
      <c r="I734" s="18" t="n"/>
      <c r="J734" s="20">
        <f>IF(OR(I734="",ExtractDate=""),"",ExtractDate-I734)</f>
        <v/>
      </c>
      <c r="K734" s="20">
        <f>IF(B734="","",IF(J734="","Unknown",IF(J734&gt;DormantDays,"Yes","No")))</f>
        <v/>
      </c>
      <c r="L734" s="17" t="n"/>
      <c r="M734" s="17" t="n"/>
      <c r="N734" s="20">
        <f>IF(OR(M734="",C734=""),"",IF(TRIM(LOWER(M734))=TRIM(LOWER(C734)),"SELF-REVIEW",""))</f>
        <v/>
      </c>
      <c r="O734" s="17" t="n"/>
      <c r="P734" s="17" t="n"/>
      <c r="Q734" s="20">
        <f>IF(O734&lt;&gt;"Keep","",IF(OR(D734="Privileged",D734="Emergency",K734="Yes",L734&lt;&gt;""),IF(P734="","MISSING","ok"),""))</f>
        <v/>
      </c>
      <c r="R734" s="18" t="n"/>
      <c r="S734" s="17" t="n"/>
    </row>
    <row r="735">
      <c r="A735" s="17" t="n"/>
      <c r="B735" s="17" t="n"/>
      <c r="C735" s="17" t="n"/>
      <c r="D735" s="17" t="n"/>
      <c r="E735" s="17" t="n"/>
      <c r="F735" s="17" t="n"/>
      <c r="G735" s="17" t="n"/>
      <c r="H735" s="17" t="n"/>
      <c r="I735" s="18" t="n"/>
      <c r="J735" s="20">
        <f>IF(OR(I735="",ExtractDate=""),"",ExtractDate-I735)</f>
        <v/>
      </c>
      <c r="K735" s="20">
        <f>IF(B735="","",IF(J735="","Unknown",IF(J735&gt;DormantDays,"Yes","No")))</f>
        <v/>
      </c>
      <c r="L735" s="17" t="n"/>
      <c r="M735" s="17" t="n"/>
      <c r="N735" s="20">
        <f>IF(OR(M735="",C735=""),"",IF(TRIM(LOWER(M735))=TRIM(LOWER(C735)),"SELF-REVIEW",""))</f>
        <v/>
      </c>
      <c r="O735" s="17" t="n"/>
      <c r="P735" s="17" t="n"/>
      <c r="Q735" s="20">
        <f>IF(O735&lt;&gt;"Keep","",IF(OR(D735="Privileged",D735="Emergency",K735="Yes",L735&lt;&gt;""),IF(P735="","MISSING","ok"),""))</f>
        <v/>
      </c>
      <c r="R735" s="18" t="n"/>
      <c r="S735" s="17" t="n"/>
    </row>
    <row r="736">
      <c r="A736" s="17" t="n"/>
      <c r="B736" s="17" t="n"/>
      <c r="C736" s="17" t="n"/>
      <c r="D736" s="17" t="n"/>
      <c r="E736" s="17" t="n"/>
      <c r="F736" s="17" t="n"/>
      <c r="G736" s="17" t="n"/>
      <c r="H736" s="17" t="n"/>
      <c r="I736" s="18" t="n"/>
      <c r="J736" s="20">
        <f>IF(OR(I736="",ExtractDate=""),"",ExtractDate-I736)</f>
        <v/>
      </c>
      <c r="K736" s="20">
        <f>IF(B736="","",IF(J736="","Unknown",IF(J736&gt;DormantDays,"Yes","No")))</f>
        <v/>
      </c>
      <c r="L736" s="17" t="n"/>
      <c r="M736" s="17" t="n"/>
      <c r="N736" s="20">
        <f>IF(OR(M736="",C736=""),"",IF(TRIM(LOWER(M736))=TRIM(LOWER(C736)),"SELF-REVIEW",""))</f>
        <v/>
      </c>
      <c r="O736" s="17" t="n"/>
      <c r="P736" s="17" t="n"/>
      <c r="Q736" s="20">
        <f>IF(O736&lt;&gt;"Keep","",IF(OR(D736="Privileged",D736="Emergency",K736="Yes",L736&lt;&gt;""),IF(P736="","MISSING","ok"),""))</f>
        <v/>
      </c>
      <c r="R736" s="18" t="n"/>
      <c r="S736" s="17" t="n"/>
    </row>
    <row r="737">
      <c r="A737" s="17" t="n"/>
      <c r="B737" s="17" t="n"/>
      <c r="C737" s="17" t="n"/>
      <c r="D737" s="17" t="n"/>
      <c r="E737" s="17" t="n"/>
      <c r="F737" s="17" t="n"/>
      <c r="G737" s="17" t="n"/>
      <c r="H737" s="17" t="n"/>
      <c r="I737" s="18" t="n"/>
      <c r="J737" s="20">
        <f>IF(OR(I737="",ExtractDate=""),"",ExtractDate-I737)</f>
        <v/>
      </c>
      <c r="K737" s="20">
        <f>IF(B737="","",IF(J737="","Unknown",IF(J737&gt;DormantDays,"Yes","No")))</f>
        <v/>
      </c>
      <c r="L737" s="17" t="n"/>
      <c r="M737" s="17" t="n"/>
      <c r="N737" s="20">
        <f>IF(OR(M737="",C737=""),"",IF(TRIM(LOWER(M737))=TRIM(LOWER(C737)),"SELF-REVIEW",""))</f>
        <v/>
      </c>
      <c r="O737" s="17" t="n"/>
      <c r="P737" s="17" t="n"/>
      <c r="Q737" s="20">
        <f>IF(O737&lt;&gt;"Keep","",IF(OR(D737="Privileged",D737="Emergency",K737="Yes",L737&lt;&gt;""),IF(P737="","MISSING","ok"),""))</f>
        <v/>
      </c>
      <c r="R737" s="18" t="n"/>
      <c r="S737" s="17" t="n"/>
    </row>
    <row r="738">
      <c r="A738" s="17" t="n"/>
      <c r="B738" s="17" t="n"/>
      <c r="C738" s="17" t="n"/>
      <c r="D738" s="17" t="n"/>
      <c r="E738" s="17" t="n"/>
      <c r="F738" s="17" t="n"/>
      <c r="G738" s="17" t="n"/>
      <c r="H738" s="17" t="n"/>
      <c r="I738" s="18" t="n"/>
      <c r="J738" s="20">
        <f>IF(OR(I738="",ExtractDate=""),"",ExtractDate-I738)</f>
        <v/>
      </c>
      <c r="K738" s="20">
        <f>IF(B738="","",IF(J738="","Unknown",IF(J738&gt;DormantDays,"Yes","No")))</f>
        <v/>
      </c>
      <c r="L738" s="17" t="n"/>
      <c r="M738" s="17" t="n"/>
      <c r="N738" s="20">
        <f>IF(OR(M738="",C738=""),"",IF(TRIM(LOWER(M738))=TRIM(LOWER(C738)),"SELF-REVIEW",""))</f>
        <v/>
      </c>
      <c r="O738" s="17" t="n"/>
      <c r="P738" s="17" t="n"/>
      <c r="Q738" s="20">
        <f>IF(O738&lt;&gt;"Keep","",IF(OR(D738="Privileged",D738="Emergency",K738="Yes",L738&lt;&gt;""),IF(P738="","MISSING","ok"),""))</f>
        <v/>
      </c>
      <c r="R738" s="18" t="n"/>
      <c r="S738" s="17" t="n"/>
    </row>
    <row r="739">
      <c r="A739" s="17" t="n"/>
      <c r="B739" s="17" t="n"/>
      <c r="C739" s="17" t="n"/>
      <c r="D739" s="17" t="n"/>
      <c r="E739" s="17" t="n"/>
      <c r="F739" s="17" t="n"/>
      <c r="G739" s="17" t="n"/>
      <c r="H739" s="17" t="n"/>
      <c r="I739" s="18" t="n"/>
      <c r="J739" s="20">
        <f>IF(OR(I739="",ExtractDate=""),"",ExtractDate-I739)</f>
        <v/>
      </c>
      <c r="K739" s="20">
        <f>IF(B739="","",IF(J739="","Unknown",IF(J739&gt;DormantDays,"Yes","No")))</f>
        <v/>
      </c>
      <c r="L739" s="17" t="n"/>
      <c r="M739" s="17" t="n"/>
      <c r="N739" s="20">
        <f>IF(OR(M739="",C739=""),"",IF(TRIM(LOWER(M739))=TRIM(LOWER(C739)),"SELF-REVIEW",""))</f>
        <v/>
      </c>
      <c r="O739" s="17" t="n"/>
      <c r="P739" s="17" t="n"/>
      <c r="Q739" s="20">
        <f>IF(O739&lt;&gt;"Keep","",IF(OR(D739="Privileged",D739="Emergency",K739="Yes",L739&lt;&gt;""),IF(P739="","MISSING","ok"),""))</f>
        <v/>
      </c>
      <c r="R739" s="18" t="n"/>
      <c r="S739" s="17" t="n"/>
    </row>
    <row r="740">
      <c r="A740" s="17" t="n"/>
      <c r="B740" s="17" t="n"/>
      <c r="C740" s="17" t="n"/>
      <c r="D740" s="17" t="n"/>
      <c r="E740" s="17" t="n"/>
      <c r="F740" s="17" t="n"/>
      <c r="G740" s="17" t="n"/>
      <c r="H740" s="17" t="n"/>
      <c r="I740" s="18" t="n"/>
      <c r="J740" s="20">
        <f>IF(OR(I740="",ExtractDate=""),"",ExtractDate-I740)</f>
        <v/>
      </c>
      <c r="K740" s="20">
        <f>IF(B740="","",IF(J740="","Unknown",IF(J740&gt;DormantDays,"Yes","No")))</f>
        <v/>
      </c>
      <c r="L740" s="17" t="n"/>
      <c r="M740" s="17" t="n"/>
      <c r="N740" s="20">
        <f>IF(OR(M740="",C740=""),"",IF(TRIM(LOWER(M740))=TRIM(LOWER(C740)),"SELF-REVIEW",""))</f>
        <v/>
      </c>
      <c r="O740" s="17" t="n"/>
      <c r="P740" s="17" t="n"/>
      <c r="Q740" s="20">
        <f>IF(O740&lt;&gt;"Keep","",IF(OR(D740="Privileged",D740="Emergency",K740="Yes",L740&lt;&gt;""),IF(P740="","MISSING","ok"),""))</f>
        <v/>
      </c>
      <c r="R740" s="18" t="n"/>
      <c r="S740" s="17" t="n"/>
    </row>
    <row r="741">
      <c r="A741" s="17" t="n"/>
      <c r="B741" s="17" t="n"/>
      <c r="C741" s="17" t="n"/>
      <c r="D741" s="17" t="n"/>
      <c r="E741" s="17" t="n"/>
      <c r="F741" s="17" t="n"/>
      <c r="G741" s="17" t="n"/>
      <c r="H741" s="17" t="n"/>
      <c r="I741" s="18" t="n"/>
      <c r="J741" s="20">
        <f>IF(OR(I741="",ExtractDate=""),"",ExtractDate-I741)</f>
        <v/>
      </c>
      <c r="K741" s="20">
        <f>IF(B741="","",IF(J741="","Unknown",IF(J741&gt;DormantDays,"Yes","No")))</f>
        <v/>
      </c>
      <c r="L741" s="17" t="n"/>
      <c r="M741" s="17" t="n"/>
      <c r="N741" s="20">
        <f>IF(OR(M741="",C741=""),"",IF(TRIM(LOWER(M741))=TRIM(LOWER(C741)),"SELF-REVIEW",""))</f>
        <v/>
      </c>
      <c r="O741" s="17" t="n"/>
      <c r="P741" s="17" t="n"/>
      <c r="Q741" s="20">
        <f>IF(O741&lt;&gt;"Keep","",IF(OR(D741="Privileged",D741="Emergency",K741="Yes",L741&lt;&gt;""),IF(P741="","MISSING","ok"),""))</f>
        <v/>
      </c>
      <c r="R741" s="18" t="n"/>
      <c r="S741" s="17" t="n"/>
    </row>
    <row r="742">
      <c r="A742" s="17" t="n"/>
      <c r="B742" s="17" t="n"/>
      <c r="C742" s="17" t="n"/>
      <c r="D742" s="17" t="n"/>
      <c r="E742" s="17" t="n"/>
      <c r="F742" s="17" t="n"/>
      <c r="G742" s="17" t="n"/>
      <c r="H742" s="17" t="n"/>
      <c r="I742" s="18" t="n"/>
      <c r="J742" s="20">
        <f>IF(OR(I742="",ExtractDate=""),"",ExtractDate-I742)</f>
        <v/>
      </c>
      <c r="K742" s="20">
        <f>IF(B742="","",IF(J742="","Unknown",IF(J742&gt;DormantDays,"Yes","No")))</f>
        <v/>
      </c>
      <c r="L742" s="17" t="n"/>
      <c r="M742" s="17" t="n"/>
      <c r="N742" s="20">
        <f>IF(OR(M742="",C742=""),"",IF(TRIM(LOWER(M742))=TRIM(LOWER(C742)),"SELF-REVIEW",""))</f>
        <v/>
      </c>
      <c r="O742" s="17" t="n"/>
      <c r="P742" s="17" t="n"/>
      <c r="Q742" s="20">
        <f>IF(O742&lt;&gt;"Keep","",IF(OR(D742="Privileged",D742="Emergency",K742="Yes",L742&lt;&gt;""),IF(P742="","MISSING","ok"),""))</f>
        <v/>
      </c>
      <c r="R742" s="18" t="n"/>
      <c r="S742" s="17" t="n"/>
    </row>
    <row r="743">
      <c r="A743" s="17" t="n"/>
      <c r="B743" s="17" t="n"/>
      <c r="C743" s="17" t="n"/>
      <c r="D743" s="17" t="n"/>
      <c r="E743" s="17" t="n"/>
      <c r="F743" s="17" t="n"/>
      <c r="G743" s="17" t="n"/>
      <c r="H743" s="17" t="n"/>
      <c r="I743" s="18" t="n"/>
      <c r="J743" s="20">
        <f>IF(OR(I743="",ExtractDate=""),"",ExtractDate-I743)</f>
        <v/>
      </c>
      <c r="K743" s="20">
        <f>IF(B743="","",IF(J743="","Unknown",IF(J743&gt;DormantDays,"Yes","No")))</f>
        <v/>
      </c>
      <c r="L743" s="17" t="n"/>
      <c r="M743" s="17" t="n"/>
      <c r="N743" s="20">
        <f>IF(OR(M743="",C743=""),"",IF(TRIM(LOWER(M743))=TRIM(LOWER(C743)),"SELF-REVIEW",""))</f>
        <v/>
      </c>
      <c r="O743" s="17" t="n"/>
      <c r="P743" s="17" t="n"/>
      <c r="Q743" s="20">
        <f>IF(O743&lt;&gt;"Keep","",IF(OR(D743="Privileged",D743="Emergency",K743="Yes",L743&lt;&gt;""),IF(P743="","MISSING","ok"),""))</f>
        <v/>
      </c>
      <c r="R743" s="18" t="n"/>
      <c r="S743" s="17" t="n"/>
    </row>
    <row r="744">
      <c r="A744" s="17" t="n"/>
      <c r="B744" s="17" t="n"/>
      <c r="C744" s="17" t="n"/>
      <c r="D744" s="17" t="n"/>
      <c r="E744" s="17" t="n"/>
      <c r="F744" s="17" t="n"/>
      <c r="G744" s="17" t="n"/>
      <c r="H744" s="17" t="n"/>
      <c r="I744" s="18" t="n"/>
      <c r="J744" s="20">
        <f>IF(OR(I744="",ExtractDate=""),"",ExtractDate-I744)</f>
        <v/>
      </c>
      <c r="K744" s="20">
        <f>IF(B744="","",IF(J744="","Unknown",IF(J744&gt;DormantDays,"Yes","No")))</f>
        <v/>
      </c>
      <c r="L744" s="17" t="n"/>
      <c r="M744" s="17" t="n"/>
      <c r="N744" s="20">
        <f>IF(OR(M744="",C744=""),"",IF(TRIM(LOWER(M744))=TRIM(LOWER(C744)),"SELF-REVIEW",""))</f>
        <v/>
      </c>
      <c r="O744" s="17" t="n"/>
      <c r="P744" s="17" t="n"/>
      <c r="Q744" s="20">
        <f>IF(O744&lt;&gt;"Keep","",IF(OR(D744="Privileged",D744="Emergency",K744="Yes",L744&lt;&gt;""),IF(P744="","MISSING","ok"),""))</f>
        <v/>
      </c>
      <c r="R744" s="18" t="n"/>
      <c r="S744" s="17" t="n"/>
    </row>
    <row r="745">
      <c r="A745" s="17" t="n"/>
      <c r="B745" s="17" t="n"/>
      <c r="C745" s="17" t="n"/>
      <c r="D745" s="17" t="n"/>
      <c r="E745" s="17" t="n"/>
      <c r="F745" s="17" t="n"/>
      <c r="G745" s="17" t="n"/>
      <c r="H745" s="17" t="n"/>
      <c r="I745" s="18" t="n"/>
      <c r="J745" s="20">
        <f>IF(OR(I745="",ExtractDate=""),"",ExtractDate-I745)</f>
        <v/>
      </c>
      <c r="K745" s="20">
        <f>IF(B745="","",IF(J745="","Unknown",IF(J745&gt;DormantDays,"Yes","No")))</f>
        <v/>
      </c>
      <c r="L745" s="17" t="n"/>
      <c r="M745" s="17" t="n"/>
      <c r="N745" s="20">
        <f>IF(OR(M745="",C745=""),"",IF(TRIM(LOWER(M745))=TRIM(LOWER(C745)),"SELF-REVIEW",""))</f>
        <v/>
      </c>
      <c r="O745" s="17" t="n"/>
      <c r="P745" s="17" t="n"/>
      <c r="Q745" s="20">
        <f>IF(O745&lt;&gt;"Keep","",IF(OR(D745="Privileged",D745="Emergency",K745="Yes",L745&lt;&gt;""),IF(P745="","MISSING","ok"),""))</f>
        <v/>
      </c>
      <c r="R745" s="18" t="n"/>
      <c r="S745" s="17" t="n"/>
    </row>
    <row r="746">
      <c r="A746" s="17" t="n"/>
      <c r="B746" s="17" t="n"/>
      <c r="C746" s="17" t="n"/>
      <c r="D746" s="17" t="n"/>
      <c r="E746" s="17" t="n"/>
      <c r="F746" s="17" t="n"/>
      <c r="G746" s="17" t="n"/>
      <c r="H746" s="17" t="n"/>
      <c r="I746" s="18" t="n"/>
      <c r="J746" s="20">
        <f>IF(OR(I746="",ExtractDate=""),"",ExtractDate-I746)</f>
        <v/>
      </c>
      <c r="K746" s="20">
        <f>IF(B746="","",IF(J746="","Unknown",IF(J746&gt;DormantDays,"Yes","No")))</f>
        <v/>
      </c>
      <c r="L746" s="17" t="n"/>
      <c r="M746" s="17" t="n"/>
      <c r="N746" s="20">
        <f>IF(OR(M746="",C746=""),"",IF(TRIM(LOWER(M746))=TRIM(LOWER(C746)),"SELF-REVIEW",""))</f>
        <v/>
      </c>
      <c r="O746" s="17" t="n"/>
      <c r="P746" s="17" t="n"/>
      <c r="Q746" s="20">
        <f>IF(O746&lt;&gt;"Keep","",IF(OR(D746="Privileged",D746="Emergency",K746="Yes",L746&lt;&gt;""),IF(P746="","MISSING","ok"),""))</f>
        <v/>
      </c>
      <c r="R746" s="18" t="n"/>
      <c r="S746" s="17" t="n"/>
    </row>
    <row r="747">
      <c r="A747" s="17" t="n"/>
      <c r="B747" s="17" t="n"/>
      <c r="C747" s="17" t="n"/>
      <c r="D747" s="17" t="n"/>
      <c r="E747" s="17" t="n"/>
      <c r="F747" s="17" t="n"/>
      <c r="G747" s="17" t="n"/>
      <c r="H747" s="17" t="n"/>
      <c r="I747" s="18" t="n"/>
      <c r="J747" s="20">
        <f>IF(OR(I747="",ExtractDate=""),"",ExtractDate-I747)</f>
        <v/>
      </c>
      <c r="K747" s="20">
        <f>IF(B747="","",IF(J747="","Unknown",IF(J747&gt;DormantDays,"Yes","No")))</f>
        <v/>
      </c>
      <c r="L747" s="17" t="n"/>
      <c r="M747" s="17" t="n"/>
      <c r="N747" s="20">
        <f>IF(OR(M747="",C747=""),"",IF(TRIM(LOWER(M747))=TRIM(LOWER(C747)),"SELF-REVIEW",""))</f>
        <v/>
      </c>
      <c r="O747" s="17" t="n"/>
      <c r="P747" s="17" t="n"/>
      <c r="Q747" s="20">
        <f>IF(O747&lt;&gt;"Keep","",IF(OR(D747="Privileged",D747="Emergency",K747="Yes",L747&lt;&gt;""),IF(P747="","MISSING","ok"),""))</f>
        <v/>
      </c>
      <c r="R747" s="18" t="n"/>
      <c r="S747" s="17" t="n"/>
    </row>
    <row r="748">
      <c r="A748" s="17" t="n"/>
      <c r="B748" s="17" t="n"/>
      <c r="C748" s="17" t="n"/>
      <c r="D748" s="17" t="n"/>
      <c r="E748" s="17" t="n"/>
      <c r="F748" s="17" t="n"/>
      <c r="G748" s="17" t="n"/>
      <c r="H748" s="17" t="n"/>
      <c r="I748" s="18" t="n"/>
      <c r="J748" s="20">
        <f>IF(OR(I748="",ExtractDate=""),"",ExtractDate-I748)</f>
        <v/>
      </c>
      <c r="K748" s="20">
        <f>IF(B748="","",IF(J748="","Unknown",IF(J748&gt;DormantDays,"Yes","No")))</f>
        <v/>
      </c>
      <c r="L748" s="17" t="n"/>
      <c r="M748" s="17" t="n"/>
      <c r="N748" s="20">
        <f>IF(OR(M748="",C748=""),"",IF(TRIM(LOWER(M748))=TRIM(LOWER(C748)),"SELF-REVIEW",""))</f>
        <v/>
      </c>
      <c r="O748" s="17" t="n"/>
      <c r="P748" s="17" t="n"/>
      <c r="Q748" s="20">
        <f>IF(O748&lt;&gt;"Keep","",IF(OR(D748="Privileged",D748="Emergency",K748="Yes",L748&lt;&gt;""),IF(P748="","MISSING","ok"),""))</f>
        <v/>
      </c>
      <c r="R748" s="18" t="n"/>
      <c r="S748" s="17" t="n"/>
    </row>
    <row r="749">
      <c r="A749" s="17" t="n"/>
      <c r="B749" s="17" t="n"/>
      <c r="C749" s="17" t="n"/>
      <c r="D749" s="17" t="n"/>
      <c r="E749" s="17" t="n"/>
      <c r="F749" s="17" t="n"/>
      <c r="G749" s="17" t="n"/>
      <c r="H749" s="17" t="n"/>
      <c r="I749" s="18" t="n"/>
      <c r="J749" s="20">
        <f>IF(OR(I749="",ExtractDate=""),"",ExtractDate-I749)</f>
        <v/>
      </c>
      <c r="K749" s="20">
        <f>IF(B749="","",IF(J749="","Unknown",IF(J749&gt;DormantDays,"Yes","No")))</f>
        <v/>
      </c>
      <c r="L749" s="17" t="n"/>
      <c r="M749" s="17" t="n"/>
      <c r="N749" s="20">
        <f>IF(OR(M749="",C749=""),"",IF(TRIM(LOWER(M749))=TRIM(LOWER(C749)),"SELF-REVIEW",""))</f>
        <v/>
      </c>
      <c r="O749" s="17" t="n"/>
      <c r="P749" s="17" t="n"/>
      <c r="Q749" s="20">
        <f>IF(O749&lt;&gt;"Keep","",IF(OR(D749="Privileged",D749="Emergency",K749="Yes",L749&lt;&gt;""),IF(P749="","MISSING","ok"),""))</f>
        <v/>
      </c>
      <c r="R749" s="18" t="n"/>
      <c r="S749" s="17" t="n"/>
    </row>
    <row r="750">
      <c r="A750" s="17" t="n"/>
      <c r="B750" s="17" t="n"/>
      <c r="C750" s="17" t="n"/>
      <c r="D750" s="17" t="n"/>
      <c r="E750" s="17" t="n"/>
      <c r="F750" s="17" t="n"/>
      <c r="G750" s="17" t="n"/>
      <c r="H750" s="17" t="n"/>
      <c r="I750" s="18" t="n"/>
      <c r="J750" s="20">
        <f>IF(OR(I750="",ExtractDate=""),"",ExtractDate-I750)</f>
        <v/>
      </c>
      <c r="K750" s="20">
        <f>IF(B750="","",IF(J750="","Unknown",IF(J750&gt;DormantDays,"Yes","No")))</f>
        <v/>
      </c>
      <c r="L750" s="17" t="n"/>
      <c r="M750" s="17" t="n"/>
      <c r="N750" s="20">
        <f>IF(OR(M750="",C750=""),"",IF(TRIM(LOWER(M750))=TRIM(LOWER(C750)),"SELF-REVIEW",""))</f>
        <v/>
      </c>
      <c r="O750" s="17" t="n"/>
      <c r="P750" s="17" t="n"/>
      <c r="Q750" s="20">
        <f>IF(O750&lt;&gt;"Keep","",IF(OR(D750="Privileged",D750="Emergency",K750="Yes",L750&lt;&gt;""),IF(P750="","MISSING","ok"),""))</f>
        <v/>
      </c>
      <c r="R750" s="18" t="n"/>
      <c r="S750" s="17" t="n"/>
    </row>
    <row r="751">
      <c r="A751" s="17" t="n"/>
      <c r="B751" s="17" t="n"/>
      <c r="C751" s="17" t="n"/>
      <c r="D751" s="17" t="n"/>
      <c r="E751" s="17" t="n"/>
      <c r="F751" s="17" t="n"/>
      <c r="G751" s="17" t="n"/>
      <c r="H751" s="17" t="n"/>
      <c r="I751" s="18" t="n"/>
      <c r="J751" s="20">
        <f>IF(OR(I751="",ExtractDate=""),"",ExtractDate-I751)</f>
        <v/>
      </c>
      <c r="K751" s="20">
        <f>IF(B751="","",IF(J751="","Unknown",IF(J751&gt;DormantDays,"Yes","No")))</f>
        <v/>
      </c>
      <c r="L751" s="17" t="n"/>
      <c r="M751" s="17" t="n"/>
      <c r="N751" s="20">
        <f>IF(OR(M751="",C751=""),"",IF(TRIM(LOWER(M751))=TRIM(LOWER(C751)),"SELF-REVIEW",""))</f>
        <v/>
      </c>
      <c r="O751" s="17" t="n"/>
      <c r="P751" s="17" t="n"/>
      <c r="Q751" s="20">
        <f>IF(O751&lt;&gt;"Keep","",IF(OR(D751="Privileged",D751="Emergency",K751="Yes",L751&lt;&gt;""),IF(P751="","MISSING","ok"),""))</f>
        <v/>
      </c>
      <c r="R751" s="18" t="n"/>
      <c r="S751" s="17" t="n"/>
    </row>
    <row r="752">
      <c r="A752" s="17" t="n"/>
      <c r="B752" s="17" t="n"/>
      <c r="C752" s="17" t="n"/>
      <c r="D752" s="17" t="n"/>
      <c r="E752" s="17" t="n"/>
      <c r="F752" s="17" t="n"/>
      <c r="G752" s="17" t="n"/>
      <c r="H752" s="17" t="n"/>
      <c r="I752" s="18" t="n"/>
      <c r="J752" s="20">
        <f>IF(OR(I752="",ExtractDate=""),"",ExtractDate-I752)</f>
        <v/>
      </c>
      <c r="K752" s="20">
        <f>IF(B752="","",IF(J752="","Unknown",IF(J752&gt;DormantDays,"Yes","No")))</f>
        <v/>
      </c>
      <c r="L752" s="17" t="n"/>
      <c r="M752" s="17" t="n"/>
      <c r="N752" s="20">
        <f>IF(OR(M752="",C752=""),"",IF(TRIM(LOWER(M752))=TRIM(LOWER(C752)),"SELF-REVIEW",""))</f>
        <v/>
      </c>
      <c r="O752" s="17" t="n"/>
      <c r="P752" s="17" t="n"/>
      <c r="Q752" s="20">
        <f>IF(O752&lt;&gt;"Keep","",IF(OR(D752="Privileged",D752="Emergency",K752="Yes",L752&lt;&gt;""),IF(P752="","MISSING","ok"),""))</f>
        <v/>
      </c>
      <c r="R752" s="18" t="n"/>
      <c r="S752" s="17" t="n"/>
    </row>
    <row r="753">
      <c r="A753" s="17" t="n"/>
      <c r="B753" s="17" t="n"/>
      <c r="C753" s="17" t="n"/>
      <c r="D753" s="17" t="n"/>
      <c r="E753" s="17" t="n"/>
      <c r="F753" s="17" t="n"/>
      <c r="G753" s="17" t="n"/>
      <c r="H753" s="17" t="n"/>
      <c r="I753" s="18" t="n"/>
      <c r="J753" s="20">
        <f>IF(OR(I753="",ExtractDate=""),"",ExtractDate-I753)</f>
        <v/>
      </c>
      <c r="K753" s="20">
        <f>IF(B753="","",IF(J753="","Unknown",IF(J753&gt;DormantDays,"Yes","No")))</f>
        <v/>
      </c>
      <c r="L753" s="17" t="n"/>
      <c r="M753" s="17" t="n"/>
      <c r="N753" s="20">
        <f>IF(OR(M753="",C753=""),"",IF(TRIM(LOWER(M753))=TRIM(LOWER(C753)),"SELF-REVIEW",""))</f>
        <v/>
      </c>
      <c r="O753" s="17" t="n"/>
      <c r="P753" s="17" t="n"/>
      <c r="Q753" s="20">
        <f>IF(O753&lt;&gt;"Keep","",IF(OR(D753="Privileged",D753="Emergency",K753="Yes",L753&lt;&gt;""),IF(P753="","MISSING","ok"),""))</f>
        <v/>
      </c>
      <c r="R753" s="18" t="n"/>
      <c r="S753" s="17" t="n"/>
    </row>
    <row r="754">
      <c r="A754" s="17" t="n"/>
      <c r="B754" s="17" t="n"/>
      <c r="C754" s="17" t="n"/>
      <c r="D754" s="17" t="n"/>
      <c r="E754" s="17" t="n"/>
      <c r="F754" s="17" t="n"/>
      <c r="G754" s="17" t="n"/>
      <c r="H754" s="17" t="n"/>
      <c r="I754" s="18" t="n"/>
      <c r="J754" s="20">
        <f>IF(OR(I754="",ExtractDate=""),"",ExtractDate-I754)</f>
        <v/>
      </c>
      <c r="K754" s="20">
        <f>IF(B754="","",IF(J754="","Unknown",IF(J754&gt;DormantDays,"Yes","No")))</f>
        <v/>
      </c>
      <c r="L754" s="17" t="n"/>
      <c r="M754" s="17" t="n"/>
      <c r="N754" s="20">
        <f>IF(OR(M754="",C754=""),"",IF(TRIM(LOWER(M754))=TRIM(LOWER(C754)),"SELF-REVIEW",""))</f>
        <v/>
      </c>
      <c r="O754" s="17" t="n"/>
      <c r="P754" s="17" t="n"/>
      <c r="Q754" s="20">
        <f>IF(O754&lt;&gt;"Keep","",IF(OR(D754="Privileged",D754="Emergency",K754="Yes",L754&lt;&gt;""),IF(P754="","MISSING","ok"),""))</f>
        <v/>
      </c>
      <c r="R754" s="18" t="n"/>
      <c r="S754" s="17" t="n"/>
    </row>
    <row r="755">
      <c r="A755" s="17" t="n"/>
      <c r="B755" s="17" t="n"/>
      <c r="C755" s="17" t="n"/>
      <c r="D755" s="17" t="n"/>
      <c r="E755" s="17" t="n"/>
      <c r="F755" s="17" t="n"/>
      <c r="G755" s="17" t="n"/>
      <c r="H755" s="17" t="n"/>
      <c r="I755" s="18" t="n"/>
      <c r="J755" s="20">
        <f>IF(OR(I755="",ExtractDate=""),"",ExtractDate-I755)</f>
        <v/>
      </c>
      <c r="K755" s="20">
        <f>IF(B755="","",IF(J755="","Unknown",IF(J755&gt;DormantDays,"Yes","No")))</f>
        <v/>
      </c>
      <c r="L755" s="17" t="n"/>
      <c r="M755" s="17" t="n"/>
      <c r="N755" s="20">
        <f>IF(OR(M755="",C755=""),"",IF(TRIM(LOWER(M755))=TRIM(LOWER(C755)),"SELF-REVIEW",""))</f>
        <v/>
      </c>
      <c r="O755" s="17" t="n"/>
      <c r="P755" s="17" t="n"/>
      <c r="Q755" s="20">
        <f>IF(O755&lt;&gt;"Keep","",IF(OR(D755="Privileged",D755="Emergency",K755="Yes",L755&lt;&gt;""),IF(P755="","MISSING","ok"),""))</f>
        <v/>
      </c>
      <c r="R755" s="18" t="n"/>
      <c r="S755" s="17" t="n"/>
    </row>
    <row r="756">
      <c r="A756" s="17" t="n"/>
      <c r="B756" s="17" t="n"/>
      <c r="C756" s="17" t="n"/>
      <c r="D756" s="17" t="n"/>
      <c r="E756" s="17" t="n"/>
      <c r="F756" s="17" t="n"/>
      <c r="G756" s="17" t="n"/>
      <c r="H756" s="17" t="n"/>
      <c r="I756" s="18" t="n"/>
      <c r="J756" s="20">
        <f>IF(OR(I756="",ExtractDate=""),"",ExtractDate-I756)</f>
        <v/>
      </c>
      <c r="K756" s="20">
        <f>IF(B756="","",IF(J756="","Unknown",IF(J756&gt;DormantDays,"Yes","No")))</f>
        <v/>
      </c>
      <c r="L756" s="17" t="n"/>
      <c r="M756" s="17" t="n"/>
      <c r="N756" s="20">
        <f>IF(OR(M756="",C756=""),"",IF(TRIM(LOWER(M756))=TRIM(LOWER(C756)),"SELF-REVIEW",""))</f>
        <v/>
      </c>
      <c r="O756" s="17" t="n"/>
      <c r="P756" s="17" t="n"/>
      <c r="Q756" s="20">
        <f>IF(O756&lt;&gt;"Keep","",IF(OR(D756="Privileged",D756="Emergency",K756="Yes",L756&lt;&gt;""),IF(P756="","MISSING","ok"),""))</f>
        <v/>
      </c>
      <c r="R756" s="18" t="n"/>
      <c r="S756" s="17" t="n"/>
    </row>
    <row r="757">
      <c r="A757" s="17" t="n"/>
      <c r="B757" s="17" t="n"/>
      <c r="C757" s="17" t="n"/>
      <c r="D757" s="17" t="n"/>
      <c r="E757" s="17" t="n"/>
      <c r="F757" s="17" t="n"/>
      <c r="G757" s="17" t="n"/>
      <c r="H757" s="17" t="n"/>
      <c r="I757" s="18" t="n"/>
      <c r="J757" s="20">
        <f>IF(OR(I757="",ExtractDate=""),"",ExtractDate-I757)</f>
        <v/>
      </c>
      <c r="K757" s="20">
        <f>IF(B757="","",IF(J757="","Unknown",IF(J757&gt;DormantDays,"Yes","No")))</f>
        <v/>
      </c>
      <c r="L757" s="17" t="n"/>
      <c r="M757" s="17" t="n"/>
      <c r="N757" s="20">
        <f>IF(OR(M757="",C757=""),"",IF(TRIM(LOWER(M757))=TRIM(LOWER(C757)),"SELF-REVIEW",""))</f>
        <v/>
      </c>
      <c r="O757" s="17" t="n"/>
      <c r="P757" s="17" t="n"/>
      <c r="Q757" s="20">
        <f>IF(O757&lt;&gt;"Keep","",IF(OR(D757="Privileged",D757="Emergency",K757="Yes",L757&lt;&gt;""),IF(P757="","MISSING","ok"),""))</f>
        <v/>
      </c>
      <c r="R757" s="18" t="n"/>
      <c r="S757" s="17" t="n"/>
    </row>
    <row r="758">
      <c r="A758" s="17" t="n"/>
      <c r="B758" s="17" t="n"/>
      <c r="C758" s="17" t="n"/>
      <c r="D758" s="17" t="n"/>
      <c r="E758" s="17" t="n"/>
      <c r="F758" s="17" t="n"/>
      <c r="G758" s="17" t="n"/>
      <c r="H758" s="17" t="n"/>
      <c r="I758" s="18" t="n"/>
      <c r="J758" s="20">
        <f>IF(OR(I758="",ExtractDate=""),"",ExtractDate-I758)</f>
        <v/>
      </c>
      <c r="K758" s="20">
        <f>IF(B758="","",IF(J758="","Unknown",IF(J758&gt;DormantDays,"Yes","No")))</f>
        <v/>
      </c>
      <c r="L758" s="17" t="n"/>
      <c r="M758" s="17" t="n"/>
      <c r="N758" s="20">
        <f>IF(OR(M758="",C758=""),"",IF(TRIM(LOWER(M758))=TRIM(LOWER(C758)),"SELF-REVIEW",""))</f>
        <v/>
      </c>
      <c r="O758" s="17" t="n"/>
      <c r="P758" s="17" t="n"/>
      <c r="Q758" s="20">
        <f>IF(O758&lt;&gt;"Keep","",IF(OR(D758="Privileged",D758="Emergency",K758="Yes",L758&lt;&gt;""),IF(P758="","MISSING","ok"),""))</f>
        <v/>
      </c>
      <c r="R758" s="18" t="n"/>
      <c r="S758" s="17" t="n"/>
    </row>
    <row r="759">
      <c r="A759" s="17" t="n"/>
      <c r="B759" s="17" t="n"/>
      <c r="C759" s="17" t="n"/>
      <c r="D759" s="17" t="n"/>
      <c r="E759" s="17" t="n"/>
      <c r="F759" s="17" t="n"/>
      <c r="G759" s="17" t="n"/>
      <c r="H759" s="17" t="n"/>
      <c r="I759" s="18" t="n"/>
      <c r="J759" s="20">
        <f>IF(OR(I759="",ExtractDate=""),"",ExtractDate-I759)</f>
        <v/>
      </c>
      <c r="K759" s="20">
        <f>IF(B759="","",IF(J759="","Unknown",IF(J759&gt;DormantDays,"Yes","No")))</f>
        <v/>
      </c>
      <c r="L759" s="17" t="n"/>
      <c r="M759" s="17" t="n"/>
      <c r="N759" s="20">
        <f>IF(OR(M759="",C759=""),"",IF(TRIM(LOWER(M759))=TRIM(LOWER(C759)),"SELF-REVIEW",""))</f>
        <v/>
      </c>
      <c r="O759" s="17" t="n"/>
      <c r="P759" s="17" t="n"/>
      <c r="Q759" s="20">
        <f>IF(O759&lt;&gt;"Keep","",IF(OR(D759="Privileged",D759="Emergency",K759="Yes",L759&lt;&gt;""),IF(P759="","MISSING","ok"),""))</f>
        <v/>
      </c>
      <c r="R759" s="18" t="n"/>
      <c r="S759" s="17" t="n"/>
    </row>
    <row r="760">
      <c r="A760" s="17" t="n"/>
      <c r="B760" s="17" t="n"/>
      <c r="C760" s="17" t="n"/>
      <c r="D760" s="17" t="n"/>
      <c r="E760" s="17" t="n"/>
      <c r="F760" s="17" t="n"/>
      <c r="G760" s="17" t="n"/>
      <c r="H760" s="17" t="n"/>
      <c r="I760" s="18" t="n"/>
      <c r="J760" s="20">
        <f>IF(OR(I760="",ExtractDate=""),"",ExtractDate-I760)</f>
        <v/>
      </c>
      <c r="K760" s="20">
        <f>IF(B760="","",IF(J760="","Unknown",IF(J760&gt;DormantDays,"Yes","No")))</f>
        <v/>
      </c>
      <c r="L760" s="17" t="n"/>
      <c r="M760" s="17" t="n"/>
      <c r="N760" s="20">
        <f>IF(OR(M760="",C760=""),"",IF(TRIM(LOWER(M760))=TRIM(LOWER(C760)),"SELF-REVIEW",""))</f>
        <v/>
      </c>
      <c r="O760" s="17" t="n"/>
      <c r="P760" s="17" t="n"/>
      <c r="Q760" s="20">
        <f>IF(O760&lt;&gt;"Keep","",IF(OR(D760="Privileged",D760="Emergency",K760="Yes",L760&lt;&gt;""),IF(P760="","MISSING","ok"),""))</f>
        <v/>
      </c>
      <c r="R760" s="18" t="n"/>
      <c r="S760" s="17" t="n"/>
    </row>
    <row r="761">
      <c r="A761" s="17" t="n"/>
      <c r="B761" s="17" t="n"/>
      <c r="C761" s="17" t="n"/>
      <c r="D761" s="17" t="n"/>
      <c r="E761" s="17" t="n"/>
      <c r="F761" s="17" t="n"/>
      <c r="G761" s="17" t="n"/>
      <c r="H761" s="17" t="n"/>
      <c r="I761" s="18" t="n"/>
      <c r="J761" s="20">
        <f>IF(OR(I761="",ExtractDate=""),"",ExtractDate-I761)</f>
        <v/>
      </c>
      <c r="K761" s="20">
        <f>IF(B761="","",IF(J761="","Unknown",IF(J761&gt;DormantDays,"Yes","No")))</f>
        <v/>
      </c>
      <c r="L761" s="17" t="n"/>
      <c r="M761" s="17" t="n"/>
      <c r="N761" s="20">
        <f>IF(OR(M761="",C761=""),"",IF(TRIM(LOWER(M761))=TRIM(LOWER(C761)),"SELF-REVIEW",""))</f>
        <v/>
      </c>
      <c r="O761" s="17" t="n"/>
      <c r="P761" s="17" t="n"/>
      <c r="Q761" s="20">
        <f>IF(O761&lt;&gt;"Keep","",IF(OR(D761="Privileged",D761="Emergency",K761="Yes",L761&lt;&gt;""),IF(P761="","MISSING","ok"),""))</f>
        <v/>
      </c>
      <c r="R761" s="18" t="n"/>
      <c r="S761" s="17" t="n"/>
    </row>
    <row r="762">
      <c r="A762" s="17" t="n"/>
      <c r="B762" s="17" t="n"/>
      <c r="C762" s="17" t="n"/>
      <c r="D762" s="17" t="n"/>
      <c r="E762" s="17" t="n"/>
      <c r="F762" s="17" t="n"/>
      <c r="G762" s="17" t="n"/>
      <c r="H762" s="17" t="n"/>
      <c r="I762" s="18" t="n"/>
      <c r="J762" s="20">
        <f>IF(OR(I762="",ExtractDate=""),"",ExtractDate-I762)</f>
        <v/>
      </c>
      <c r="K762" s="20">
        <f>IF(B762="","",IF(J762="","Unknown",IF(J762&gt;DormantDays,"Yes","No")))</f>
        <v/>
      </c>
      <c r="L762" s="17" t="n"/>
      <c r="M762" s="17" t="n"/>
      <c r="N762" s="20">
        <f>IF(OR(M762="",C762=""),"",IF(TRIM(LOWER(M762))=TRIM(LOWER(C762)),"SELF-REVIEW",""))</f>
        <v/>
      </c>
      <c r="O762" s="17" t="n"/>
      <c r="P762" s="17" t="n"/>
      <c r="Q762" s="20">
        <f>IF(O762&lt;&gt;"Keep","",IF(OR(D762="Privileged",D762="Emergency",K762="Yes",L762&lt;&gt;""),IF(P762="","MISSING","ok"),""))</f>
        <v/>
      </c>
      <c r="R762" s="18" t="n"/>
      <c r="S762" s="17" t="n"/>
    </row>
    <row r="763">
      <c r="A763" s="17" t="n"/>
      <c r="B763" s="17" t="n"/>
      <c r="C763" s="17" t="n"/>
      <c r="D763" s="17" t="n"/>
      <c r="E763" s="17" t="n"/>
      <c r="F763" s="17" t="n"/>
      <c r="G763" s="17" t="n"/>
      <c r="H763" s="17" t="n"/>
      <c r="I763" s="18" t="n"/>
      <c r="J763" s="20">
        <f>IF(OR(I763="",ExtractDate=""),"",ExtractDate-I763)</f>
        <v/>
      </c>
      <c r="K763" s="20">
        <f>IF(B763="","",IF(J763="","Unknown",IF(J763&gt;DormantDays,"Yes","No")))</f>
        <v/>
      </c>
      <c r="L763" s="17" t="n"/>
      <c r="M763" s="17" t="n"/>
      <c r="N763" s="20">
        <f>IF(OR(M763="",C763=""),"",IF(TRIM(LOWER(M763))=TRIM(LOWER(C763)),"SELF-REVIEW",""))</f>
        <v/>
      </c>
      <c r="O763" s="17" t="n"/>
      <c r="P763" s="17" t="n"/>
      <c r="Q763" s="20">
        <f>IF(O763&lt;&gt;"Keep","",IF(OR(D763="Privileged",D763="Emergency",K763="Yes",L763&lt;&gt;""),IF(P763="","MISSING","ok"),""))</f>
        <v/>
      </c>
      <c r="R763" s="18" t="n"/>
      <c r="S763" s="17" t="n"/>
    </row>
    <row r="764">
      <c r="A764" s="17" t="n"/>
      <c r="B764" s="17" t="n"/>
      <c r="C764" s="17" t="n"/>
      <c r="D764" s="17" t="n"/>
      <c r="E764" s="17" t="n"/>
      <c r="F764" s="17" t="n"/>
      <c r="G764" s="17" t="n"/>
      <c r="H764" s="17" t="n"/>
      <c r="I764" s="18" t="n"/>
      <c r="J764" s="20">
        <f>IF(OR(I764="",ExtractDate=""),"",ExtractDate-I764)</f>
        <v/>
      </c>
      <c r="K764" s="20">
        <f>IF(B764="","",IF(J764="","Unknown",IF(J764&gt;DormantDays,"Yes","No")))</f>
        <v/>
      </c>
      <c r="L764" s="17" t="n"/>
      <c r="M764" s="17" t="n"/>
      <c r="N764" s="20">
        <f>IF(OR(M764="",C764=""),"",IF(TRIM(LOWER(M764))=TRIM(LOWER(C764)),"SELF-REVIEW",""))</f>
        <v/>
      </c>
      <c r="O764" s="17" t="n"/>
      <c r="P764" s="17" t="n"/>
      <c r="Q764" s="20">
        <f>IF(O764&lt;&gt;"Keep","",IF(OR(D764="Privileged",D764="Emergency",K764="Yes",L764&lt;&gt;""),IF(P764="","MISSING","ok"),""))</f>
        <v/>
      </c>
      <c r="R764" s="18" t="n"/>
      <c r="S764" s="17" t="n"/>
    </row>
    <row r="765">
      <c r="A765" s="17" t="n"/>
      <c r="B765" s="17" t="n"/>
      <c r="C765" s="17" t="n"/>
      <c r="D765" s="17" t="n"/>
      <c r="E765" s="17" t="n"/>
      <c r="F765" s="17" t="n"/>
      <c r="G765" s="17" t="n"/>
      <c r="H765" s="17" t="n"/>
      <c r="I765" s="18" t="n"/>
      <c r="J765" s="20">
        <f>IF(OR(I765="",ExtractDate=""),"",ExtractDate-I765)</f>
        <v/>
      </c>
      <c r="K765" s="20">
        <f>IF(B765="","",IF(J765="","Unknown",IF(J765&gt;DormantDays,"Yes","No")))</f>
        <v/>
      </c>
      <c r="L765" s="17" t="n"/>
      <c r="M765" s="17" t="n"/>
      <c r="N765" s="20">
        <f>IF(OR(M765="",C765=""),"",IF(TRIM(LOWER(M765))=TRIM(LOWER(C765)),"SELF-REVIEW",""))</f>
        <v/>
      </c>
      <c r="O765" s="17" t="n"/>
      <c r="P765" s="17" t="n"/>
      <c r="Q765" s="20">
        <f>IF(O765&lt;&gt;"Keep","",IF(OR(D765="Privileged",D765="Emergency",K765="Yes",L765&lt;&gt;""),IF(P765="","MISSING","ok"),""))</f>
        <v/>
      </c>
      <c r="R765" s="18" t="n"/>
      <c r="S765" s="17" t="n"/>
    </row>
    <row r="766">
      <c r="A766" s="17" t="n"/>
      <c r="B766" s="17" t="n"/>
      <c r="C766" s="17" t="n"/>
      <c r="D766" s="17" t="n"/>
      <c r="E766" s="17" t="n"/>
      <c r="F766" s="17" t="n"/>
      <c r="G766" s="17" t="n"/>
      <c r="H766" s="17" t="n"/>
      <c r="I766" s="18" t="n"/>
      <c r="J766" s="20">
        <f>IF(OR(I766="",ExtractDate=""),"",ExtractDate-I766)</f>
        <v/>
      </c>
      <c r="K766" s="20">
        <f>IF(B766="","",IF(J766="","Unknown",IF(J766&gt;DormantDays,"Yes","No")))</f>
        <v/>
      </c>
      <c r="L766" s="17" t="n"/>
      <c r="M766" s="17" t="n"/>
      <c r="N766" s="20">
        <f>IF(OR(M766="",C766=""),"",IF(TRIM(LOWER(M766))=TRIM(LOWER(C766)),"SELF-REVIEW",""))</f>
        <v/>
      </c>
      <c r="O766" s="17" t="n"/>
      <c r="P766" s="17" t="n"/>
      <c r="Q766" s="20">
        <f>IF(O766&lt;&gt;"Keep","",IF(OR(D766="Privileged",D766="Emergency",K766="Yes",L766&lt;&gt;""),IF(P766="","MISSING","ok"),""))</f>
        <v/>
      </c>
      <c r="R766" s="18" t="n"/>
      <c r="S766" s="17" t="n"/>
    </row>
    <row r="767">
      <c r="A767" s="17" t="n"/>
      <c r="B767" s="17" t="n"/>
      <c r="C767" s="17" t="n"/>
      <c r="D767" s="17" t="n"/>
      <c r="E767" s="17" t="n"/>
      <c r="F767" s="17" t="n"/>
      <c r="G767" s="17" t="n"/>
      <c r="H767" s="17" t="n"/>
      <c r="I767" s="18" t="n"/>
      <c r="J767" s="20">
        <f>IF(OR(I767="",ExtractDate=""),"",ExtractDate-I767)</f>
        <v/>
      </c>
      <c r="K767" s="20">
        <f>IF(B767="","",IF(J767="","Unknown",IF(J767&gt;DormantDays,"Yes","No")))</f>
        <v/>
      </c>
      <c r="L767" s="17" t="n"/>
      <c r="M767" s="17" t="n"/>
      <c r="N767" s="20">
        <f>IF(OR(M767="",C767=""),"",IF(TRIM(LOWER(M767))=TRIM(LOWER(C767)),"SELF-REVIEW",""))</f>
        <v/>
      </c>
      <c r="O767" s="17" t="n"/>
      <c r="P767" s="17" t="n"/>
      <c r="Q767" s="20">
        <f>IF(O767&lt;&gt;"Keep","",IF(OR(D767="Privileged",D767="Emergency",K767="Yes",L767&lt;&gt;""),IF(P767="","MISSING","ok"),""))</f>
        <v/>
      </c>
      <c r="R767" s="18" t="n"/>
      <c r="S767" s="17" t="n"/>
    </row>
    <row r="768">
      <c r="A768" s="17" t="n"/>
      <c r="B768" s="17" t="n"/>
      <c r="C768" s="17" t="n"/>
      <c r="D768" s="17" t="n"/>
      <c r="E768" s="17" t="n"/>
      <c r="F768" s="17" t="n"/>
      <c r="G768" s="17" t="n"/>
      <c r="H768" s="17" t="n"/>
      <c r="I768" s="18" t="n"/>
      <c r="J768" s="20">
        <f>IF(OR(I768="",ExtractDate=""),"",ExtractDate-I768)</f>
        <v/>
      </c>
      <c r="K768" s="20">
        <f>IF(B768="","",IF(J768="","Unknown",IF(J768&gt;DormantDays,"Yes","No")))</f>
        <v/>
      </c>
      <c r="L768" s="17" t="n"/>
      <c r="M768" s="17" t="n"/>
      <c r="N768" s="20">
        <f>IF(OR(M768="",C768=""),"",IF(TRIM(LOWER(M768))=TRIM(LOWER(C768)),"SELF-REVIEW",""))</f>
        <v/>
      </c>
      <c r="O768" s="17" t="n"/>
      <c r="P768" s="17" t="n"/>
      <c r="Q768" s="20">
        <f>IF(O768&lt;&gt;"Keep","",IF(OR(D768="Privileged",D768="Emergency",K768="Yes",L768&lt;&gt;""),IF(P768="","MISSING","ok"),""))</f>
        <v/>
      </c>
      <c r="R768" s="18" t="n"/>
      <c r="S768" s="17" t="n"/>
    </row>
    <row r="769">
      <c r="A769" s="17" t="n"/>
      <c r="B769" s="17" t="n"/>
      <c r="C769" s="17" t="n"/>
      <c r="D769" s="17" t="n"/>
      <c r="E769" s="17" t="n"/>
      <c r="F769" s="17" t="n"/>
      <c r="G769" s="17" t="n"/>
      <c r="H769" s="17" t="n"/>
      <c r="I769" s="18" t="n"/>
      <c r="J769" s="20">
        <f>IF(OR(I769="",ExtractDate=""),"",ExtractDate-I769)</f>
        <v/>
      </c>
      <c r="K769" s="20">
        <f>IF(B769="","",IF(J769="","Unknown",IF(J769&gt;DormantDays,"Yes","No")))</f>
        <v/>
      </c>
      <c r="L769" s="17" t="n"/>
      <c r="M769" s="17" t="n"/>
      <c r="N769" s="20">
        <f>IF(OR(M769="",C769=""),"",IF(TRIM(LOWER(M769))=TRIM(LOWER(C769)),"SELF-REVIEW",""))</f>
        <v/>
      </c>
      <c r="O769" s="17" t="n"/>
      <c r="P769" s="17" t="n"/>
      <c r="Q769" s="20">
        <f>IF(O769&lt;&gt;"Keep","",IF(OR(D769="Privileged",D769="Emergency",K769="Yes",L769&lt;&gt;""),IF(P769="","MISSING","ok"),""))</f>
        <v/>
      </c>
      <c r="R769" s="18" t="n"/>
      <c r="S769" s="17" t="n"/>
    </row>
    <row r="770">
      <c r="A770" s="17" t="n"/>
      <c r="B770" s="17" t="n"/>
      <c r="C770" s="17" t="n"/>
      <c r="D770" s="17" t="n"/>
      <c r="E770" s="17" t="n"/>
      <c r="F770" s="17" t="n"/>
      <c r="G770" s="17" t="n"/>
      <c r="H770" s="17" t="n"/>
      <c r="I770" s="18" t="n"/>
      <c r="J770" s="20">
        <f>IF(OR(I770="",ExtractDate=""),"",ExtractDate-I770)</f>
        <v/>
      </c>
      <c r="K770" s="20">
        <f>IF(B770="","",IF(J770="","Unknown",IF(J770&gt;DormantDays,"Yes","No")))</f>
        <v/>
      </c>
      <c r="L770" s="17" t="n"/>
      <c r="M770" s="17" t="n"/>
      <c r="N770" s="20">
        <f>IF(OR(M770="",C770=""),"",IF(TRIM(LOWER(M770))=TRIM(LOWER(C770)),"SELF-REVIEW",""))</f>
        <v/>
      </c>
      <c r="O770" s="17" t="n"/>
      <c r="P770" s="17" t="n"/>
      <c r="Q770" s="20">
        <f>IF(O770&lt;&gt;"Keep","",IF(OR(D770="Privileged",D770="Emergency",K770="Yes",L770&lt;&gt;""),IF(P770="","MISSING","ok"),""))</f>
        <v/>
      </c>
      <c r="R770" s="18" t="n"/>
      <c r="S770" s="17" t="n"/>
    </row>
    <row r="771">
      <c r="A771" s="17" t="n"/>
      <c r="B771" s="17" t="n"/>
      <c r="C771" s="17" t="n"/>
      <c r="D771" s="17" t="n"/>
      <c r="E771" s="17" t="n"/>
      <c r="F771" s="17" t="n"/>
      <c r="G771" s="17" t="n"/>
      <c r="H771" s="17" t="n"/>
      <c r="I771" s="18" t="n"/>
      <c r="J771" s="20">
        <f>IF(OR(I771="",ExtractDate=""),"",ExtractDate-I771)</f>
        <v/>
      </c>
      <c r="K771" s="20">
        <f>IF(B771="","",IF(J771="","Unknown",IF(J771&gt;DormantDays,"Yes","No")))</f>
        <v/>
      </c>
      <c r="L771" s="17" t="n"/>
      <c r="M771" s="17" t="n"/>
      <c r="N771" s="20">
        <f>IF(OR(M771="",C771=""),"",IF(TRIM(LOWER(M771))=TRIM(LOWER(C771)),"SELF-REVIEW",""))</f>
        <v/>
      </c>
      <c r="O771" s="17" t="n"/>
      <c r="P771" s="17" t="n"/>
      <c r="Q771" s="20">
        <f>IF(O771&lt;&gt;"Keep","",IF(OR(D771="Privileged",D771="Emergency",K771="Yes",L771&lt;&gt;""),IF(P771="","MISSING","ok"),""))</f>
        <v/>
      </c>
      <c r="R771" s="18" t="n"/>
      <c r="S771" s="17" t="n"/>
    </row>
    <row r="772">
      <c r="A772" s="17" t="n"/>
      <c r="B772" s="17" t="n"/>
      <c r="C772" s="17" t="n"/>
      <c r="D772" s="17" t="n"/>
      <c r="E772" s="17" t="n"/>
      <c r="F772" s="17" t="n"/>
      <c r="G772" s="17" t="n"/>
      <c r="H772" s="17" t="n"/>
      <c r="I772" s="18" t="n"/>
      <c r="J772" s="20">
        <f>IF(OR(I772="",ExtractDate=""),"",ExtractDate-I772)</f>
        <v/>
      </c>
      <c r="K772" s="20">
        <f>IF(B772="","",IF(J772="","Unknown",IF(J772&gt;DormantDays,"Yes","No")))</f>
        <v/>
      </c>
      <c r="L772" s="17" t="n"/>
      <c r="M772" s="17" t="n"/>
      <c r="N772" s="20">
        <f>IF(OR(M772="",C772=""),"",IF(TRIM(LOWER(M772))=TRIM(LOWER(C772)),"SELF-REVIEW",""))</f>
        <v/>
      </c>
      <c r="O772" s="17" t="n"/>
      <c r="P772" s="17" t="n"/>
      <c r="Q772" s="20">
        <f>IF(O772&lt;&gt;"Keep","",IF(OR(D772="Privileged",D772="Emergency",K772="Yes",L772&lt;&gt;""),IF(P772="","MISSING","ok"),""))</f>
        <v/>
      </c>
      <c r="R772" s="18" t="n"/>
      <c r="S772" s="17" t="n"/>
    </row>
    <row r="773">
      <c r="A773" s="17" t="n"/>
      <c r="B773" s="17" t="n"/>
      <c r="C773" s="17" t="n"/>
      <c r="D773" s="17" t="n"/>
      <c r="E773" s="17" t="n"/>
      <c r="F773" s="17" t="n"/>
      <c r="G773" s="17" t="n"/>
      <c r="H773" s="17" t="n"/>
      <c r="I773" s="18" t="n"/>
      <c r="J773" s="20">
        <f>IF(OR(I773="",ExtractDate=""),"",ExtractDate-I773)</f>
        <v/>
      </c>
      <c r="K773" s="20">
        <f>IF(B773="","",IF(J773="","Unknown",IF(J773&gt;DormantDays,"Yes","No")))</f>
        <v/>
      </c>
      <c r="L773" s="17" t="n"/>
      <c r="M773" s="17" t="n"/>
      <c r="N773" s="20">
        <f>IF(OR(M773="",C773=""),"",IF(TRIM(LOWER(M773))=TRIM(LOWER(C773)),"SELF-REVIEW",""))</f>
        <v/>
      </c>
      <c r="O773" s="17" t="n"/>
      <c r="P773" s="17" t="n"/>
      <c r="Q773" s="20">
        <f>IF(O773&lt;&gt;"Keep","",IF(OR(D773="Privileged",D773="Emergency",K773="Yes",L773&lt;&gt;""),IF(P773="","MISSING","ok"),""))</f>
        <v/>
      </c>
      <c r="R773" s="18" t="n"/>
      <c r="S773" s="17" t="n"/>
    </row>
    <row r="774">
      <c r="A774" s="17" t="n"/>
      <c r="B774" s="17" t="n"/>
      <c r="C774" s="17" t="n"/>
      <c r="D774" s="17" t="n"/>
      <c r="E774" s="17" t="n"/>
      <c r="F774" s="17" t="n"/>
      <c r="G774" s="17" t="n"/>
      <c r="H774" s="17" t="n"/>
      <c r="I774" s="18" t="n"/>
      <c r="J774" s="20">
        <f>IF(OR(I774="",ExtractDate=""),"",ExtractDate-I774)</f>
        <v/>
      </c>
      <c r="K774" s="20">
        <f>IF(B774="","",IF(J774="","Unknown",IF(J774&gt;DormantDays,"Yes","No")))</f>
        <v/>
      </c>
      <c r="L774" s="17" t="n"/>
      <c r="M774" s="17" t="n"/>
      <c r="N774" s="20">
        <f>IF(OR(M774="",C774=""),"",IF(TRIM(LOWER(M774))=TRIM(LOWER(C774)),"SELF-REVIEW",""))</f>
        <v/>
      </c>
      <c r="O774" s="17" t="n"/>
      <c r="P774" s="17" t="n"/>
      <c r="Q774" s="20">
        <f>IF(O774&lt;&gt;"Keep","",IF(OR(D774="Privileged",D774="Emergency",K774="Yes",L774&lt;&gt;""),IF(P774="","MISSING","ok"),""))</f>
        <v/>
      </c>
      <c r="R774" s="18" t="n"/>
      <c r="S774" s="17" t="n"/>
    </row>
    <row r="775">
      <c r="A775" s="17" t="n"/>
      <c r="B775" s="17" t="n"/>
      <c r="C775" s="17" t="n"/>
      <c r="D775" s="17" t="n"/>
      <c r="E775" s="17" t="n"/>
      <c r="F775" s="17" t="n"/>
      <c r="G775" s="17" t="n"/>
      <c r="H775" s="17" t="n"/>
      <c r="I775" s="18" t="n"/>
      <c r="J775" s="20">
        <f>IF(OR(I775="",ExtractDate=""),"",ExtractDate-I775)</f>
        <v/>
      </c>
      <c r="K775" s="20">
        <f>IF(B775="","",IF(J775="","Unknown",IF(J775&gt;DormantDays,"Yes","No")))</f>
        <v/>
      </c>
      <c r="L775" s="17" t="n"/>
      <c r="M775" s="17" t="n"/>
      <c r="N775" s="20">
        <f>IF(OR(M775="",C775=""),"",IF(TRIM(LOWER(M775))=TRIM(LOWER(C775)),"SELF-REVIEW",""))</f>
        <v/>
      </c>
      <c r="O775" s="17" t="n"/>
      <c r="P775" s="17" t="n"/>
      <c r="Q775" s="20">
        <f>IF(O775&lt;&gt;"Keep","",IF(OR(D775="Privileged",D775="Emergency",K775="Yes",L775&lt;&gt;""),IF(P775="","MISSING","ok"),""))</f>
        <v/>
      </c>
      <c r="R775" s="18" t="n"/>
      <c r="S775" s="17" t="n"/>
    </row>
    <row r="776">
      <c r="A776" s="17" t="n"/>
      <c r="B776" s="17" t="n"/>
      <c r="C776" s="17" t="n"/>
      <c r="D776" s="17" t="n"/>
      <c r="E776" s="17" t="n"/>
      <c r="F776" s="17" t="n"/>
      <c r="G776" s="17" t="n"/>
      <c r="H776" s="17" t="n"/>
      <c r="I776" s="18" t="n"/>
      <c r="J776" s="20">
        <f>IF(OR(I776="",ExtractDate=""),"",ExtractDate-I776)</f>
        <v/>
      </c>
      <c r="K776" s="20">
        <f>IF(B776="","",IF(J776="","Unknown",IF(J776&gt;DormantDays,"Yes","No")))</f>
        <v/>
      </c>
      <c r="L776" s="17" t="n"/>
      <c r="M776" s="17" t="n"/>
      <c r="N776" s="20">
        <f>IF(OR(M776="",C776=""),"",IF(TRIM(LOWER(M776))=TRIM(LOWER(C776)),"SELF-REVIEW",""))</f>
        <v/>
      </c>
      <c r="O776" s="17" t="n"/>
      <c r="P776" s="17" t="n"/>
      <c r="Q776" s="20">
        <f>IF(O776&lt;&gt;"Keep","",IF(OR(D776="Privileged",D776="Emergency",K776="Yes",L776&lt;&gt;""),IF(P776="","MISSING","ok"),""))</f>
        <v/>
      </c>
      <c r="R776" s="18" t="n"/>
      <c r="S776" s="17" t="n"/>
    </row>
    <row r="777">
      <c r="A777" s="17" t="n"/>
      <c r="B777" s="17" t="n"/>
      <c r="C777" s="17" t="n"/>
      <c r="D777" s="17" t="n"/>
      <c r="E777" s="17" t="n"/>
      <c r="F777" s="17" t="n"/>
      <c r="G777" s="17" t="n"/>
      <c r="H777" s="17" t="n"/>
      <c r="I777" s="18" t="n"/>
      <c r="J777" s="20">
        <f>IF(OR(I777="",ExtractDate=""),"",ExtractDate-I777)</f>
        <v/>
      </c>
      <c r="K777" s="20">
        <f>IF(B777="","",IF(J777="","Unknown",IF(J777&gt;DormantDays,"Yes","No")))</f>
        <v/>
      </c>
      <c r="L777" s="17" t="n"/>
      <c r="M777" s="17" t="n"/>
      <c r="N777" s="20">
        <f>IF(OR(M777="",C777=""),"",IF(TRIM(LOWER(M777))=TRIM(LOWER(C777)),"SELF-REVIEW",""))</f>
        <v/>
      </c>
      <c r="O777" s="17" t="n"/>
      <c r="P777" s="17" t="n"/>
      <c r="Q777" s="20">
        <f>IF(O777&lt;&gt;"Keep","",IF(OR(D777="Privileged",D777="Emergency",K777="Yes",L777&lt;&gt;""),IF(P777="","MISSING","ok"),""))</f>
        <v/>
      </c>
      <c r="R777" s="18" t="n"/>
      <c r="S777" s="17" t="n"/>
    </row>
    <row r="778">
      <c r="A778" s="17" t="n"/>
      <c r="B778" s="17" t="n"/>
      <c r="C778" s="17" t="n"/>
      <c r="D778" s="17" t="n"/>
      <c r="E778" s="17" t="n"/>
      <c r="F778" s="17" t="n"/>
      <c r="G778" s="17" t="n"/>
      <c r="H778" s="17" t="n"/>
      <c r="I778" s="18" t="n"/>
      <c r="J778" s="20">
        <f>IF(OR(I778="",ExtractDate=""),"",ExtractDate-I778)</f>
        <v/>
      </c>
      <c r="K778" s="20">
        <f>IF(B778="","",IF(J778="","Unknown",IF(J778&gt;DormantDays,"Yes","No")))</f>
        <v/>
      </c>
      <c r="L778" s="17" t="n"/>
      <c r="M778" s="17" t="n"/>
      <c r="N778" s="20">
        <f>IF(OR(M778="",C778=""),"",IF(TRIM(LOWER(M778))=TRIM(LOWER(C778)),"SELF-REVIEW",""))</f>
        <v/>
      </c>
      <c r="O778" s="17" t="n"/>
      <c r="P778" s="17" t="n"/>
      <c r="Q778" s="20">
        <f>IF(O778&lt;&gt;"Keep","",IF(OR(D778="Privileged",D778="Emergency",K778="Yes",L778&lt;&gt;""),IF(P778="","MISSING","ok"),""))</f>
        <v/>
      </c>
      <c r="R778" s="18" t="n"/>
      <c r="S778" s="17" t="n"/>
    </row>
    <row r="779">
      <c r="A779" s="17" t="n"/>
      <c r="B779" s="17" t="n"/>
      <c r="C779" s="17" t="n"/>
      <c r="D779" s="17" t="n"/>
      <c r="E779" s="17" t="n"/>
      <c r="F779" s="17" t="n"/>
      <c r="G779" s="17" t="n"/>
      <c r="H779" s="17" t="n"/>
      <c r="I779" s="18" t="n"/>
      <c r="J779" s="20">
        <f>IF(OR(I779="",ExtractDate=""),"",ExtractDate-I779)</f>
        <v/>
      </c>
      <c r="K779" s="20">
        <f>IF(B779="","",IF(J779="","Unknown",IF(J779&gt;DormantDays,"Yes","No")))</f>
        <v/>
      </c>
      <c r="L779" s="17" t="n"/>
      <c r="M779" s="17" t="n"/>
      <c r="N779" s="20">
        <f>IF(OR(M779="",C779=""),"",IF(TRIM(LOWER(M779))=TRIM(LOWER(C779)),"SELF-REVIEW",""))</f>
        <v/>
      </c>
      <c r="O779" s="17" t="n"/>
      <c r="P779" s="17" t="n"/>
      <c r="Q779" s="20">
        <f>IF(O779&lt;&gt;"Keep","",IF(OR(D779="Privileged",D779="Emergency",K779="Yes",L779&lt;&gt;""),IF(P779="","MISSING","ok"),""))</f>
        <v/>
      </c>
      <c r="R779" s="18" t="n"/>
      <c r="S779" s="17" t="n"/>
    </row>
    <row r="780">
      <c r="A780" s="17" t="n"/>
      <c r="B780" s="17" t="n"/>
      <c r="C780" s="17" t="n"/>
      <c r="D780" s="17" t="n"/>
      <c r="E780" s="17" t="n"/>
      <c r="F780" s="17" t="n"/>
      <c r="G780" s="17" t="n"/>
      <c r="H780" s="17" t="n"/>
      <c r="I780" s="18" t="n"/>
      <c r="J780" s="20">
        <f>IF(OR(I780="",ExtractDate=""),"",ExtractDate-I780)</f>
        <v/>
      </c>
      <c r="K780" s="20">
        <f>IF(B780="","",IF(J780="","Unknown",IF(J780&gt;DormantDays,"Yes","No")))</f>
        <v/>
      </c>
      <c r="L780" s="17" t="n"/>
      <c r="M780" s="17" t="n"/>
      <c r="N780" s="20">
        <f>IF(OR(M780="",C780=""),"",IF(TRIM(LOWER(M780))=TRIM(LOWER(C780)),"SELF-REVIEW",""))</f>
        <v/>
      </c>
      <c r="O780" s="17" t="n"/>
      <c r="P780" s="17" t="n"/>
      <c r="Q780" s="20">
        <f>IF(O780&lt;&gt;"Keep","",IF(OR(D780="Privileged",D780="Emergency",K780="Yes",L780&lt;&gt;""),IF(P780="","MISSING","ok"),""))</f>
        <v/>
      </c>
      <c r="R780" s="18" t="n"/>
      <c r="S780" s="17" t="n"/>
    </row>
    <row r="781">
      <c r="A781" s="17" t="n"/>
      <c r="B781" s="17" t="n"/>
      <c r="C781" s="17" t="n"/>
      <c r="D781" s="17" t="n"/>
      <c r="E781" s="17" t="n"/>
      <c r="F781" s="17" t="n"/>
      <c r="G781" s="17" t="n"/>
      <c r="H781" s="17" t="n"/>
      <c r="I781" s="18" t="n"/>
      <c r="J781" s="20">
        <f>IF(OR(I781="",ExtractDate=""),"",ExtractDate-I781)</f>
        <v/>
      </c>
      <c r="K781" s="20">
        <f>IF(B781="","",IF(J781="","Unknown",IF(J781&gt;DormantDays,"Yes","No")))</f>
        <v/>
      </c>
      <c r="L781" s="17" t="n"/>
      <c r="M781" s="17" t="n"/>
      <c r="N781" s="20">
        <f>IF(OR(M781="",C781=""),"",IF(TRIM(LOWER(M781))=TRIM(LOWER(C781)),"SELF-REVIEW",""))</f>
        <v/>
      </c>
      <c r="O781" s="17" t="n"/>
      <c r="P781" s="17" t="n"/>
      <c r="Q781" s="20">
        <f>IF(O781&lt;&gt;"Keep","",IF(OR(D781="Privileged",D781="Emergency",K781="Yes",L781&lt;&gt;""),IF(P781="","MISSING","ok"),""))</f>
        <v/>
      </c>
      <c r="R781" s="18" t="n"/>
      <c r="S781" s="17" t="n"/>
    </row>
    <row r="782">
      <c r="A782" s="17" t="n"/>
      <c r="B782" s="17" t="n"/>
      <c r="C782" s="17" t="n"/>
      <c r="D782" s="17" t="n"/>
      <c r="E782" s="17" t="n"/>
      <c r="F782" s="17" t="n"/>
      <c r="G782" s="17" t="n"/>
      <c r="H782" s="17" t="n"/>
      <c r="I782" s="18" t="n"/>
      <c r="J782" s="20">
        <f>IF(OR(I782="",ExtractDate=""),"",ExtractDate-I782)</f>
        <v/>
      </c>
      <c r="K782" s="20">
        <f>IF(B782="","",IF(J782="","Unknown",IF(J782&gt;DormantDays,"Yes","No")))</f>
        <v/>
      </c>
      <c r="L782" s="17" t="n"/>
      <c r="M782" s="17" t="n"/>
      <c r="N782" s="20">
        <f>IF(OR(M782="",C782=""),"",IF(TRIM(LOWER(M782))=TRIM(LOWER(C782)),"SELF-REVIEW",""))</f>
        <v/>
      </c>
      <c r="O782" s="17" t="n"/>
      <c r="P782" s="17" t="n"/>
      <c r="Q782" s="20">
        <f>IF(O782&lt;&gt;"Keep","",IF(OR(D782="Privileged",D782="Emergency",K782="Yes",L782&lt;&gt;""),IF(P782="","MISSING","ok"),""))</f>
        <v/>
      </c>
      <c r="R782" s="18" t="n"/>
      <c r="S782" s="17" t="n"/>
    </row>
    <row r="783">
      <c r="A783" s="17" t="n"/>
      <c r="B783" s="17" t="n"/>
      <c r="C783" s="17" t="n"/>
      <c r="D783" s="17" t="n"/>
      <c r="E783" s="17" t="n"/>
      <c r="F783" s="17" t="n"/>
      <c r="G783" s="17" t="n"/>
      <c r="H783" s="17" t="n"/>
      <c r="I783" s="18" t="n"/>
      <c r="J783" s="20">
        <f>IF(OR(I783="",ExtractDate=""),"",ExtractDate-I783)</f>
        <v/>
      </c>
      <c r="K783" s="20">
        <f>IF(B783="","",IF(J783="","Unknown",IF(J783&gt;DormantDays,"Yes","No")))</f>
        <v/>
      </c>
      <c r="L783" s="17" t="n"/>
      <c r="M783" s="17" t="n"/>
      <c r="N783" s="20">
        <f>IF(OR(M783="",C783=""),"",IF(TRIM(LOWER(M783))=TRIM(LOWER(C783)),"SELF-REVIEW",""))</f>
        <v/>
      </c>
      <c r="O783" s="17" t="n"/>
      <c r="P783" s="17" t="n"/>
      <c r="Q783" s="20">
        <f>IF(O783&lt;&gt;"Keep","",IF(OR(D783="Privileged",D783="Emergency",K783="Yes",L783&lt;&gt;""),IF(P783="","MISSING","ok"),""))</f>
        <v/>
      </c>
      <c r="R783" s="18" t="n"/>
      <c r="S783" s="17" t="n"/>
    </row>
    <row r="784">
      <c r="A784" s="17" t="n"/>
      <c r="B784" s="17" t="n"/>
      <c r="C784" s="17" t="n"/>
      <c r="D784" s="17" t="n"/>
      <c r="E784" s="17" t="n"/>
      <c r="F784" s="17" t="n"/>
      <c r="G784" s="17" t="n"/>
      <c r="H784" s="17" t="n"/>
      <c r="I784" s="18" t="n"/>
      <c r="J784" s="20">
        <f>IF(OR(I784="",ExtractDate=""),"",ExtractDate-I784)</f>
        <v/>
      </c>
      <c r="K784" s="20">
        <f>IF(B784="","",IF(J784="","Unknown",IF(J784&gt;DormantDays,"Yes","No")))</f>
        <v/>
      </c>
      <c r="L784" s="17" t="n"/>
      <c r="M784" s="17" t="n"/>
      <c r="N784" s="20">
        <f>IF(OR(M784="",C784=""),"",IF(TRIM(LOWER(M784))=TRIM(LOWER(C784)),"SELF-REVIEW",""))</f>
        <v/>
      </c>
      <c r="O784" s="17" t="n"/>
      <c r="P784" s="17" t="n"/>
      <c r="Q784" s="20">
        <f>IF(O784&lt;&gt;"Keep","",IF(OR(D784="Privileged",D784="Emergency",K784="Yes",L784&lt;&gt;""),IF(P784="","MISSING","ok"),""))</f>
        <v/>
      </c>
      <c r="R784" s="18" t="n"/>
      <c r="S784" s="17" t="n"/>
    </row>
    <row r="785">
      <c r="A785" s="17" t="n"/>
      <c r="B785" s="17" t="n"/>
      <c r="C785" s="17" t="n"/>
      <c r="D785" s="17" t="n"/>
      <c r="E785" s="17" t="n"/>
      <c r="F785" s="17" t="n"/>
      <c r="G785" s="17" t="n"/>
      <c r="H785" s="17" t="n"/>
      <c r="I785" s="18" t="n"/>
      <c r="J785" s="20">
        <f>IF(OR(I785="",ExtractDate=""),"",ExtractDate-I785)</f>
        <v/>
      </c>
      <c r="K785" s="20">
        <f>IF(B785="","",IF(J785="","Unknown",IF(J785&gt;DormantDays,"Yes","No")))</f>
        <v/>
      </c>
      <c r="L785" s="17" t="n"/>
      <c r="M785" s="17" t="n"/>
      <c r="N785" s="20">
        <f>IF(OR(M785="",C785=""),"",IF(TRIM(LOWER(M785))=TRIM(LOWER(C785)),"SELF-REVIEW",""))</f>
        <v/>
      </c>
      <c r="O785" s="17" t="n"/>
      <c r="P785" s="17" t="n"/>
      <c r="Q785" s="20">
        <f>IF(O785&lt;&gt;"Keep","",IF(OR(D785="Privileged",D785="Emergency",K785="Yes",L785&lt;&gt;""),IF(P785="","MISSING","ok"),""))</f>
        <v/>
      </c>
      <c r="R785" s="18" t="n"/>
      <c r="S785" s="17" t="n"/>
    </row>
    <row r="786">
      <c r="A786" s="17" t="n"/>
      <c r="B786" s="17" t="n"/>
      <c r="C786" s="17" t="n"/>
      <c r="D786" s="17" t="n"/>
      <c r="E786" s="17" t="n"/>
      <c r="F786" s="17" t="n"/>
      <c r="G786" s="17" t="n"/>
      <c r="H786" s="17" t="n"/>
      <c r="I786" s="18" t="n"/>
      <c r="J786" s="20">
        <f>IF(OR(I786="",ExtractDate=""),"",ExtractDate-I786)</f>
        <v/>
      </c>
      <c r="K786" s="20">
        <f>IF(B786="","",IF(J786="","Unknown",IF(J786&gt;DormantDays,"Yes","No")))</f>
        <v/>
      </c>
      <c r="L786" s="17" t="n"/>
      <c r="M786" s="17" t="n"/>
      <c r="N786" s="20">
        <f>IF(OR(M786="",C786=""),"",IF(TRIM(LOWER(M786))=TRIM(LOWER(C786)),"SELF-REVIEW",""))</f>
        <v/>
      </c>
      <c r="O786" s="17" t="n"/>
      <c r="P786" s="17" t="n"/>
      <c r="Q786" s="20">
        <f>IF(O786&lt;&gt;"Keep","",IF(OR(D786="Privileged",D786="Emergency",K786="Yes",L786&lt;&gt;""),IF(P786="","MISSING","ok"),""))</f>
        <v/>
      </c>
      <c r="R786" s="18" t="n"/>
      <c r="S786" s="17" t="n"/>
    </row>
    <row r="787">
      <c r="A787" s="17" t="n"/>
      <c r="B787" s="17" t="n"/>
      <c r="C787" s="17" t="n"/>
      <c r="D787" s="17" t="n"/>
      <c r="E787" s="17" t="n"/>
      <c r="F787" s="17" t="n"/>
      <c r="G787" s="17" t="n"/>
      <c r="H787" s="17" t="n"/>
      <c r="I787" s="18" t="n"/>
      <c r="J787" s="20">
        <f>IF(OR(I787="",ExtractDate=""),"",ExtractDate-I787)</f>
        <v/>
      </c>
      <c r="K787" s="20">
        <f>IF(B787="","",IF(J787="","Unknown",IF(J787&gt;DormantDays,"Yes","No")))</f>
        <v/>
      </c>
      <c r="L787" s="17" t="n"/>
      <c r="M787" s="17" t="n"/>
      <c r="N787" s="20">
        <f>IF(OR(M787="",C787=""),"",IF(TRIM(LOWER(M787))=TRIM(LOWER(C787)),"SELF-REVIEW",""))</f>
        <v/>
      </c>
      <c r="O787" s="17" t="n"/>
      <c r="P787" s="17" t="n"/>
      <c r="Q787" s="20">
        <f>IF(O787&lt;&gt;"Keep","",IF(OR(D787="Privileged",D787="Emergency",K787="Yes",L787&lt;&gt;""),IF(P787="","MISSING","ok"),""))</f>
        <v/>
      </c>
      <c r="R787" s="18" t="n"/>
      <c r="S787" s="17" t="n"/>
    </row>
    <row r="788">
      <c r="A788" s="17" t="n"/>
      <c r="B788" s="17" t="n"/>
      <c r="C788" s="17" t="n"/>
      <c r="D788" s="17" t="n"/>
      <c r="E788" s="17" t="n"/>
      <c r="F788" s="17" t="n"/>
      <c r="G788" s="17" t="n"/>
      <c r="H788" s="17" t="n"/>
      <c r="I788" s="18" t="n"/>
      <c r="J788" s="20">
        <f>IF(OR(I788="",ExtractDate=""),"",ExtractDate-I788)</f>
        <v/>
      </c>
      <c r="K788" s="20">
        <f>IF(B788="","",IF(J788="","Unknown",IF(J788&gt;DormantDays,"Yes","No")))</f>
        <v/>
      </c>
      <c r="L788" s="17" t="n"/>
      <c r="M788" s="17" t="n"/>
      <c r="N788" s="20">
        <f>IF(OR(M788="",C788=""),"",IF(TRIM(LOWER(M788))=TRIM(LOWER(C788)),"SELF-REVIEW",""))</f>
        <v/>
      </c>
      <c r="O788" s="17" t="n"/>
      <c r="P788" s="17" t="n"/>
      <c r="Q788" s="20">
        <f>IF(O788&lt;&gt;"Keep","",IF(OR(D788="Privileged",D788="Emergency",K788="Yes",L788&lt;&gt;""),IF(P788="","MISSING","ok"),""))</f>
        <v/>
      </c>
      <c r="R788" s="18" t="n"/>
      <c r="S788" s="17" t="n"/>
    </row>
    <row r="789">
      <c r="A789" s="17" t="n"/>
      <c r="B789" s="17" t="n"/>
      <c r="C789" s="17" t="n"/>
      <c r="D789" s="17" t="n"/>
      <c r="E789" s="17" t="n"/>
      <c r="F789" s="17" t="n"/>
      <c r="G789" s="17" t="n"/>
      <c r="H789" s="17" t="n"/>
      <c r="I789" s="18" t="n"/>
      <c r="J789" s="20">
        <f>IF(OR(I789="",ExtractDate=""),"",ExtractDate-I789)</f>
        <v/>
      </c>
      <c r="K789" s="20">
        <f>IF(B789="","",IF(J789="","Unknown",IF(J789&gt;DormantDays,"Yes","No")))</f>
        <v/>
      </c>
      <c r="L789" s="17" t="n"/>
      <c r="M789" s="17" t="n"/>
      <c r="N789" s="20">
        <f>IF(OR(M789="",C789=""),"",IF(TRIM(LOWER(M789))=TRIM(LOWER(C789)),"SELF-REVIEW",""))</f>
        <v/>
      </c>
      <c r="O789" s="17" t="n"/>
      <c r="P789" s="17" t="n"/>
      <c r="Q789" s="20">
        <f>IF(O789&lt;&gt;"Keep","",IF(OR(D789="Privileged",D789="Emergency",K789="Yes",L789&lt;&gt;""),IF(P789="","MISSING","ok"),""))</f>
        <v/>
      </c>
      <c r="R789" s="18" t="n"/>
      <c r="S789" s="17" t="n"/>
    </row>
    <row r="790">
      <c r="A790" s="17" t="n"/>
      <c r="B790" s="17" t="n"/>
      <c r="C790" s="17" t="n"/>
      <c r="D790" s="17" t="n"/>
      <c r="E790" s="17" t="n"/>
      <c r="F790" s="17" t="n"/>
      <c r="G790" s="17" t="n"/>
      <c r="H790" s="17" t="n"/>
      <c r="I790" s="18" t="n"/>
      <c r="J790" s="20">
        <f>IF(OR(I790="",ExtractDate=""),"",ExtractDate-I790)</f>
        <v/>
      </c>
      <c r="K790" s="20">
        <f>IF(B790="","",IF(J790="","Unknown",IF(J790&gt;DormantDays,"Yes","No")))</f>
        <v/>
      </c>
      <c r="L790" s="17" t="n"/>
      <c r="M790" s="17" t="n"/>
      <c r="N790" s="20">
        <f>IF(OR(M790="",C790=""),"",IF(TRIM(LOWER(M790))=TRIM(LOWER(C790)),"SELF-REVIEW",""))</f>
        <v/>
      </c>
      <c r="O790" s="17" t="n"/>
      <c r="P790" s="17" t="n"/>
      <c r="Q790" s="20">
        <f>IF(O790&lt;&gt;"Keep","",IF(OR(D790="Privileged",D790="Emergency",K790="Yes",L790&lt;&gt;""),IF(P790="","MISSING","ok"),""))</f>
        <v/>
      </c>
      <c r="R790" s="18" t="n"/>
      <c r="S790" s="17" t="n"/>
    </row>
    <row r="791">
      <c r="A791" s="17" t="n"/>
      <c r="B791" s="17" t="n"/>
      <c r="C791" s="17" t="n"/>
      <c r="D791" s="17" t="n"/>
      <c r="E791" s="17" t="n"/>
      <c r="F791" s="17" t="n"/>
      <c r="G791" s="17" t="n"/>
      <c r="H791" s="17" t="n"/>
      <c r="I791" s="18" t="n"/>
      <c r="J791" s="20">
        <f>IF(OR(I791="",ExtractDate=""),"",ExtractDate-I791)</f>
        <v/>
      </c>
      <c r="K791" s="20">
        <f>IF(B791="","",IF(J791="","Unknown",IF(J791&gt;DormantDays,"Yes","No")))</f>
        <v/>
      </c>
      <c r="L791" s="17" t="n"/>
      <c r="M791" s="17" t="n"/>
      <c r="N791" s="20">
        <f>IF(OR(M791="",C791=""),"",IF(TRIM(LOWER(M791))=TRIM(LOWER(C791)),"SELF-REVIEW",""))</f>
        <v/>
      </c>
      <c r="O791" s="17" t="n"/>
      <c r="P791" s="17" t="n"/>
      <c r="Q791" s="20">
        <f>IF(O791&lt;&gt;"Keep","",IF(OR(D791="Privileged",D791="Emergency",K791="Yes",L791&lt;&gt;""),IF(P791="","MISSING","ok"),""))</f>
        <v/>
      </c>
      <c r="R791" s="18" t="n"/>
      <c r="S791" s="17" t="n"/>
    </row>
    <row r="792">
      <c r="A792" s="17" t="n"/>
      <c r="B792" s="17" t="n"/>
      <c r="C792" s="17" t="n"/>
      <c r="D792" s="17" t="n"/>
      <c r="E792" s="17" t="n"/>
      <c r="F792" s="17" t="n"/>
      <c r="G792" s="17" t="n"/>
      <c r="H792" s="17" t="n"/>
      <c r="I792" s="18" t="n"/>
      <c r="J792" s="20">
        <f>IF(OR(I792="",ExtractDate=""),"",ExtractDate-I792)</f>
        <v/>
      </c>
      <c r="K792" s="20">
        <f>IF(B792="","",IF(J792="","Unknown",IF(J792&gt;DormantDays,"Yes","No")))</f>
        <v/>
      </c>
      <c r="L792" s="17" t="n"/>
      <c r="M792" s="17" t="n"/>
      <c r="N792" s="20">
        <f>IF(OR(M792="",C792=""),"",IF(TRIM(LOWER(M792))=TRIM(LOWER(C792)),"SELF-REVIEW",""))</f>
        <v/>
      </c>
      <c r="O792" s="17" t="n"/>
      <c r="P792" s="17" t="n"/>
      <c r="Q792" s="20">
        <f>IF(O792&lt;&gt;"Keep","",IF(OR(D792="Privileged",D792="Emergency",K792="Yes",L792&lt;&gt;""),IF(P792="","MISSING","ok"),""))</f>
        <v/>
      </c>
      <c r="R792" s="18" t="n"/>
      <c r="S792" s="17" t="n"/>
    </row>
    <row r="793">
      <c r="A793" s="17" t="n"/>
      <c r="B793" s="17" t="n"/>
      <c r="C793" s="17" t="n"/>
      <c r="D793" s="17" t="n"/>
      <c r="E793" s="17" t="n"/>
      <c r="F793" s="17" t="n"/>
      <c r="G793" s="17" t="n"/>
      <c r="H793" s="17" t="n"/>
      <c r="I793" s="18" t="n"/>
      <c r="J793" s="20">
        <f>IF(OR(I793="",ExtractDate=""),"",ExtractDate-I793)</f>
        <v/>
      </c>
      <c r="K793" s="20">
        <f>IF(B793="","",IF(J793="","Unknown",IF(J793&gt;DormantDays,"Yes","No")))</f>
        <v/>
      </c>
      <c r="L793" s="17" t="n"/>
      <c r="M793" s="17" t="n"/>
      <c r="N793" s="20">
        <f>IF(OR(M793="",C793=""),"",IF(TRIM(LOWER(M793))=TRIM(LOWER(C793)),"SELF-REVIEW",""))</f>
        <v/>
      </c>
      <c r="O793" s="17" t="n"/>
      <c r="P793" s="17" t="n"/>
      <c r="Q793" s="20">
        <f>IF(O793&lt;&gt;"Keep","",IF(OR(D793="Privileged",D793="Emergency",K793="Yes",L793&lt;&gt;""),IF(P793="","MISSING","ok"),""))</f>
        <v/>
      </c>
      <c r="R793" s="18" t="n"/>
      <c r="S793" s="17" t="n"/>
    </row>
    <row r="794">
      <c r="A794" s="17" t="n"/>
      <c r="B794" s="17" t="n"/>
      <c r="C794" s="17" t="n"/>
      <c r="D794" s="17" t="n"/>
      <c r="E794" s="17" t="n"/>
      <c r="F794" s="17" t="n"/>
      <c r="G794" s="17" t="n"/>
      <c r="H794" s="17" t="n"/>
      <c r="I794" s="18" t="n"/>
      <c r="J794" s="20">
        <f>IF(OR(I794="",ExtractDate=""),"",ExtractDate-I794)</f>
        <v/>
      </c>
      <c r="K794" s="20">
        <f>IF(B794="","",IF(J794="","Unknown",IF(J794&gt;DormantDays,"Yes","No")))</f>
        <v/>
      </c>
      <c r="L794" s="17" t="n"/>
      <c r="M794" s="17" t="n"/>
      <c r="N794" s="20">
        <f>IF(OR(M794="",C794=""),"",IF(TRIM(LOWER(M794))=TRIM(LOWER(C794)),"SELF-REVIEW",""))</f>
        <v/>
      </c>
      <c r="O794" s="17" t="n"/>
      <c r="P794" s="17" t="n"/>
      <c r="Q794" s="20">
        <f>IF(O794&lt;&gt;"Keep","",IF(OR(D794="Privileged",D794="Emergency",K794="Yes",L794&lt;&gt;""),IF(P794="","MISSING","ok"),""))</f>
        <v/>
      </c>
      <c r="R794" s="18" t="n"/>
      <c r="S794" s="17" t="n"/>
    </row>
    <row r="795">
      <c r="A795" s="17" t="n"/>
      <c r="B795" s="17" t="n"/>
      <c r="C795" s="17" t="n"/>
      <c r="D795" s="17" t="n"/>
      <c r="E795" s="17" t="n"/>
      <c r="F795" s="17" t="n"/>
      <c r="G795" s="17" t="n"/>
      <c r="H795" s="17" t="n"/>
      <c r="I795" s="18" t="n"/>
      <c r="J795" s="20">
        <f>IF(OR(I795="",ExtractDate=""),"",ExtractDate-I795)</f>
        <v/>
      </c>
      <c r="K795" s="20">
        <f>IF(B795="","",IF(J795="","Unknown",IF(J795&gt;DormantDays,"Yes","No")))</f>
        <v/>
      </c>
      <c r="L795" s="17" t="n"/>
      <c r="M795" s="17" t="n"/>
      <c r="N795" s="20">
        <f>IF(OR(M795="",C795=""),"",IF(TRIM(LOWER(M795))=TRIM(LOWER(C795)),"SELF-REVIEW",""))</f>
        <v/>
      </c>
      <c r="O795" s="17" t="n"/>
      <c r="P795" s="17" t="n"/>
      <c r="Q795" s="20">
        <f>IF(O795&lt;&gt;"Keep","",IF(OR(D795="Privileged",D795="Emergency",K795="Yes",L795&lt;&gt;""),IF(P795="","MISSING","ok"),""))</f>
        <v/>
      </c>
      <c r="R795" s="18" t="n"/>
      <c r="S795" s="17" t="n"/>
    </row>
    <row r="796">
      <c r="A796" s="17" t="n"/>
      <c r="B796" s="17" t="n"/>
      <c r="C796" s="17" t="n"/>
      <c r="D796" s="17" t="n"/>
      <c r="E796" s="17" t="n"/>
      <c r="F796" s="17" t="n"/>
      <c r="G796" s="17" t="n"/>
      <c r="H796" s="17" t="n"/>
      <c r="I796" s="18" t="n"/>
      <c r="J796" s="20">
        <f>IF(OR(I796="",ExtractDate=""),"",ExtractDate-I796)</f>
        <v/>
      </c>
      <c r="K796" s="20">
        <f>IF(B796="","",IF(J796="","Unknown",IF(J796&gt;DormantDays,"Yes","No")))</f>
        <v/>
      </c>
      <c r="L796" s="17" t="n"/>
      <c r="M796" s="17" t="n"/>
      <c r="N796" s="20">
        <f>IF(OR(M796="",C796=""),"",IF(TRIM(LOWER(M796))=TRIM(LOWER(C796)),"SELF-REVIEW",""))</f>
        <v/>
      </c>
      <c r="O796" s="17" t="n"/>
      <c r="P796" s="17" t="n"/>
      <c r="Q796" s="20">
        <f>IF(O796&lt;&gt;"Keep","",IF(OR(D796="Privileged",D796="Emergency",K796="Yes",L796&lt;&gt;""),IF(P796="","MISSING","ok"),""))</f>
        <v/>
      </c>
      <c r="R796" s="18" t="n"/>
      <c r="S796" s="17" t="n"/>
    </row>
    <row r="797">
      <c r="A797" s="17" t="n"/>
      <c r="B797" s="17" t="n"/>
      <c r="C797" s="17" t="n"/>
      <c r="D797" s="17" t="n"/>
      <c r="E797" s="17" t="n"/>
      <c r="F797" s="17" t="n"/>
      <c r="G797" s="17" t="n"/>
      <c r="H797" s="17" t="n"/>
      <c r="I797" s="18" t="n"/>
      <c r="J797" s="20">
        <f>IF(OR(I797="",ExtractDate=""),"",ExtractDate-I797)</f>
        <v/>
      </c>
      <c r="K797" s="20">
        <f>IF(B797="","",IF(J797="","Unknown",IF(J797&gt;DormantDays,"Yes","No")))</f>
        <v/>
      </c>
      <c r="L797" s="17" t="n"/>
      <c r="M797" s="17" t="n"/>
      <c r="N797" s="20">
        <f>IF(OR(M797="",C797=""),"",IF(TRIM(LOWER(M797))=TRIM(LOWER(C797)),"SELF-REVIEW",""))</f>
        <v/>
      </c>
      <c r="O797" s="17" t="n"/>
      <c r="P797" s="17" t="n"/>
      <c r="Q797" s="20">
        <f>IF(O797&lt;&gt;"Keep","",IF(OR(D797="Privileged",D797="Emergency",K797="Yes",L797&lt;&gt;""),IF(P797="","MISSING","ok"),""))</f>
        <v/>
      </c>
      <c r="R797" s="18" t="n"/>
      <c r="S797" s="17" t="n"/>
    </row>
    <row r="798">
      <c r="A798" s="17" t="n"/>
      <c r="B798" s="17" t="n"/>
      <c r="C798" s="17" t="n"/>
      <c r="D798" s="17" t="n"/>
      <c r="E798" s="17" t="n"/>
      <c r="F798" s="17" t="n"/>
      <c r="G798" s="17" t="n"/>
      <c r="H798" s="17" t="n"/>
      <c r="I798" s="18" t="n"/>
      <c r="J798" s="20">
        <f>IF(OR(I798="",ExtractDate=""),"",ExtractDate-I798)</f>
        <v/>
      </c>
      <c r="K798" s="20">
        <f>IF(B798="","",IF(J798="","Unknown",IF(J798&gt;DormantDays,"Yes","No")))</f>
        <v/>
      </c>
      <c r="L798" s="17" t="n"/>
      <c r="M798" s="17" t="n"/>
      <c r="N798" s="20">
        <f>IF(OR(M798="",C798=""),"",IF(TRIM(LOWER(M798))=TRIM(LOWER(C798)),"SELF-REVIEW",""))</f>
        <v/>
      </c>
      <c r="O798" s="17" t="n"/>
      <c r="P798" s="17" t="n"/>
      <c r="Q798" s="20">
        <f>IF(O798&lt;&gt;"Keep","",IF(OR(D798="Privileged",D798="Emergency",K798="Yes",L798&lt;&gt;""),IF(P798="","MISSING","ok"),""))</f>
        <v/>
      </c>
      <c r="R798" s="18" t="n"/>
      <c r="S798" s="17" t="n"/>
    </row>
    <row r="799">
      <c r="A799" s="17" t="n"/>
      <c r="B799" s="17" t="n"/>
      <c r="C799" s="17" t="n"/>
      <c r="D799" s="17" t="n"/>
      <c r="E799" s="17" t="n"/>
      <c r="F799" s="17" t="n"/>
      <c r="G799" s="17" t="n"/>
      <c r="H799" s="17" t="n"/>
      <c r="I799" s="18" t="n"/>
      <c r="J799" s="20">
        <f>IF(OR(I799="",ExtractDate=""),"",ExtractDate-I799)</f>
        <v/>
      </c>
      <c r="K799" s="20">
        <f>IF(B799="","",IF(J799="","Unknown",IF(J799&gt;DormantDays,"Yes","No")))</f>
        <v/>
      </c>
      <c r="L799" s="17" t="n"/>
      <c r="M799" s="17" t="n"/>
      <c r="N799" s="20">
        <f>IF(OR(M799="",C799=""),"",IF(TRIM(LOWER(M799))=TRIM(LOWER(C799)),"SELF-REVIEW",""))</f>
        <v/>
      </c>
      <c r="O799" s="17" t="n"/>
      <c r="P799" s="17" t="n"/>
      <c r="Q799" s="20">
        <f>IF(O799&lt;&gt;"Keep","",IF(OR(D799="Privileged",D799="Emergency",K799="Yes",L799&lt;&gt;""),IF(P799="","MISSING","ok"),""))</f>
        <v/>
      </c>
      <c r="R799" s="18" t="n"/>
      <c r="S799" s="17" t="n"/>
    </row>
    <row r="800">
      <c r="A800" s="17" t="n"/>
      <c r="B800" s="17" t="n"/>
      <c r="C800" s="17" t="n"/>
      <c r="D800" s="17" t="n"/>
      <c r="E800" s="17" t="n"/>
      <c r="F800" s="17" t="n"/>
      <c r="G800" s="17" t="n"/>
      <c r="H800" s="17" t="n"/>
      <c r="I800" s="18" t="n"/>
      <c r="J800" s="20">
        <f>IF(OR(I800="",ExtractDate=""),"",ExtractDate-I800)</f>
        <v/>
      </c>
      <c r="K800" s="20">
        <f>IF(B800="","",IF(J800="","Unknown",IF(J800&gt;DormantDays,"Yes","No")))</f>
        <v/>
      </c>
      <c r="L800" s="17" t="n"/>
      <c r="M800" s="17" t="n"/>
      <c r="N800" s="20">
        <f>IF(OR(M800="",C800=""),"",IF(TRIM(LOWER(M800))=TRIM(LOWER(C800)),"SELF-REVIEW",""))</f>
        <v/>
      </c>
      <c r="O800" s="17" t="n"/>
      <c r="P800" s="17" t="n"/>
      <c r="Q800" s="20">
        <f>IF(O800&lt;&gt;"Keep","",IF(OR(D800="Privileged",D800="Emergency",K800="Yes",L800&lt;&gt;""),IF(P800="","MISSING","ok"),""))</f>
        <v/>
      </c>
      <c r="R800" s="18" t="n"/>
      <c r="S800" s="17" t="n"/>
    </row>
    <row r="801">
      <c r="A801" s="17" t="n"/>
      <c r="B801" s="17" t="n"/>
      <c r="C801" s="17" t="n"/>
      <c r="D801" s="17" t="n"/>
      <c r="E801" s="17" t="n"/>
      <c r="F801" s="17" t="n"/>
      <c r="G801" s="17" t="n"/>
      <c r="H801" s="17" t="n"/>
      <c r="I801" s="18" t="n"/>
      <c r="J801" s="20">
        <f>IF(OR(I801="",ExtractDate=""),"",ExtractDate-I801)</f>
        <v/>
      </c>
      <c r="K801" s="20">
        <f>IF(B801="","",IF(J801="","Unknown",IF(J801&gt;DormantDays,"Yes","No")))</f>
        <v/>
      </c>
      <c r="L801" s="17" t="n"/>
      <c r="M801" s="17" t="n"/>
      <c r="N801" s="20">
        <f>IF(OR(M801="",C801=""),"",IF(TRIM(LOWER(M801))=TRIM(LOWER(C801)),"SELF-REVIEW",""))</f>
        <v/>
      </c>
      <c r="O801" s="17" t="n"/>
      <c r="P801" s="17" t="n"/>
      <c r="Q801" s="20">
        <f>IF(O801&lt;&gt;"Keep","",IF(OR(D801="Privileged",D801="Emergency",K801="Yes",L801&lt;&gt;""),IF(P801="","MISSING","ok"),""))</f>
        <v/>
      </c>
      <c r="R801" s="18" t="n"/>
      <c r="S801" s="17" t="n"/>
    </row>
    <row r="802">
      <c r="A802" s="17" t="n"/>
      <c r="B802" s="17" t="n"/>
      <c r="C802" s="17" t="n"/>
      <c r="D802" s="17" t="n"/>
      <c r="E802" s="17" t="n"/>
      <c r="F802" s="17" t="n"/>
      <c r="G802" s="17" t="n"/>
      <c r="H802" s="17" t="n"/>
      <c r="I802" s="18" t="n"/>
      <c r="J802" s="20">
        <f>IF(OR(I802="",ExtractDate=""),"",ExtractDate-I802)</f>
        <v/>
      </c>
      <c r="K802" s="20">
        <f>IF(B802="","",IF(J802="","Unknown",IF(J802&gt;DormantDays,"Yes","No")))</f>
        <v/>
      </c>
      <c r="L802" s="17" t="n"/>
      <c r="M802" s="17" t="n"/>
      <c r="N802" s="20">
        <f>IF(OR(M802="",C802=""),"",IF(TRIM(LOWER(M802))=TRIM(LOWER(C802)),"SELF-REVIEW",""))</f>
        <v/>
      </c>
      <c r="O802" s="17" t="n"/>
      <c r="P802" s="17" t="n"/>
      <c r="Q802" s="20">
        <f>IF(O802&lt;&gt;"Keep","",IF(OR(D802="Privileged",D802="Emergency",K802="Yes",L802&lt;&gt;""),IF(P802="","MISSING","ok"),""))</f>
        <v/>
      </c>
      <c r="R802" s="18" t="n"/>
      <c r="S802" s="17" t="n"/>
    </row>
    <row r="803">
      <c r="A803" s="17" t="n"/>
      <c r="B803" s="17" t="n"/>
      <c r="C803" s="17" t="n"/>
      <c r="D803" s="17" t="n"/>
      <c r="E803" s="17" t="n"/>
      <c r="F803" s="17" t="n"/>
      <c r="G803" s="17" t="n"/>
      <c r="H803" s="17" t="n"/>
      <c r="I803" s="18" t="n"/>
      <c r="J803" s="20">
        <f>IF(OR(I803="",ExtractDate=""),"",ExtractDate-I803)</f>
        <v/>
      </c>
      <c r="K803" s="20">
        <f>IF(B803="","",IF(J803="","Unknown",IF(J803&gt;DormantDays,"Yes","No")))</f>
        <v/>
      </c>
      <c r="L803" s="17" t="n"/>
      <c r="M803" s="17" t="n"/>
      <c r="N803" s="20">
        <f>IF(OR(M803="",C803=""),"",IF(TRIM(LOWER(M803))=TRIM(LOWER(C803)),"SELF-REVIEW",""))</f>
        <v/>
      </c>
      <c r="O803" s="17" t="n"/>
      <c r="P803" s="17" t="n"/>
      <c r="Q803" s="20">
        <f>IF(O803&lt;&gt;"Keep","",IF(OR(D803="Privileged",D803="Emergency",K803="Yes",L803&lt;&gt;""),IF(P803="","MISSING","ok"),""))</f>
        <v/>
      </c>
      <c r="R803" s="18" t="n"/>
      <c r="S803" s="17" t="n"/>
    </row>
    <row r="804">
      <c r="A804" s="17" t="n"/>
      <c r="B804" s="17" t="n"/>
      <c r="C804" s="17" t="n"/>
      <c r="D804" s="17" t="n"/>
      <c r="E804" s="17" t="n"/>
      <c r="F804" s="17" t="n"/>
      <c r="G804" s="17" t="n"/>
      <c r="H804" s="17" t="n"/>
      <c r="I804" s="18" t="n"/>
      <c r="J804" s="20">
        <f>IF(OR(I804="",ExtractDate=""),"",ExtractDate-I804)</f>
        <v/>
      </c>
      <c r="K804" s="20">
        <f>IF(B804="","",IF(J804="","Unknown",IF(J804&gt;DormantDays,"Yes","No")))</f>
        <v/>
      </c>
      <c r="L804" s="17" t="n"/>
      <c r="M804" s="17" t="n"/>
      <c r="N804" s="20">
        <f>IF(OR(M804="",C804=""),"",IF(TRIM(LOWER(M804))=TRIM(LOWER(C804)),"SELF-REVIEW",""))</f>
        <v/>
      </c>
      <c r="O804" s="17" t="n"/>
      <c r="P804" s="17" t="n"/>
      <c r="Q804" s="20">
        <f>IF(O804&lt;&gt;"Keep","",IF(OR(D804="Privileged",D804="Emergency",K804="Yes",L804&lt;&gt;""),IF(P804="","MISSING","ok"),""))</f>
        <v/>
      </c>
      <c r="R804" s="18" t="n"/>
      <c r="S804" s="17" t="n"/>
    </row>
    <row r="805">
      <c r="A805" s="17" t="n"/>
      <c r="B805" s="17" t="n"/>
      <c r="C805" s="17" t="n"/>
      <c r="D805" s="17" t="n"/>
      <c r="E805" s="17" t="n"/>
      <c r="F805" s="17" t="n"/>
      <c r="G805" s="17" t="n"/>
      <c r="H805" s="17" t="n"/>
      <c r="I805" s="18" t="n"/>
      <c r="J805" s="20">
        <f>IF(OR(I805="",ExtractDate=""),"",ExtractDate-I805)</f>
        <v/>
      </c>
      <c r="K805" s="20">
        <f>IF(B805="","",IF(J805="","Unknown",IF(J805&gt;DormantDays,"Yes","No")))</f>
        <v/>
      </c>
      <c r="L805" s="17" t="n"/>
      <c r="M805" s="17" t="n"/>
      <c r="N805" s="20">
        <f>IF(OR(M805="",C805=""),"",IF(TRIM(LOWER(M805))=TRIM(LOWER(C805)),"SELF-REVIEW",""))</f>
        <v/>
      </c>
      <c r="O805" s="17" t="n"/>
      <c r="P805" s="17" t="n"/>
      <c r="Q805" s="20">
        <f>IF(O805&lt;&gt;"Keep","",IF(OR(D805="Privileged",D805="Emergency",K805="Yes",L805&lt;&gt;""),IF(P805="","MISSING","ok"),""))</f>
        <v/>
      </c>
      <c r="R805" s="18" t="n"/>
      <c r="S805" s="17" t="n"/>
    </row>
    <row r="806">
      <c r="A806" s="17" t="n"/>
      <c r="B806" s="17" t="n"/>
      <c r="C806" s="17" t="n"/>
      <c r="D806" s="17" t="n"/>
      <c r="E806" s="17" t="n"/>
      <c r="F806" s="17" t="n"/>
      <c r="G806" s="17" t="n"/>
      <c r="H806" s="17" t="n"/>
      <c r="I806" s="18" t="n"/>
      <c r="J806" s="20">
        <f>IF(OR(I806="",ExtractDate=""),"",ExtractDate-I806)</f>
        <v/>
      </c>
      <c r="K806" s="20">
        <f>IF(B806="","",IF(J806="","Unknown",IF(J806&gt;DormantDays,"Yes","No")))</f>
        <v/>
      </c>
      <c r="L806" s="17" t="n"/>
      <c r="M806" s="17" t="n"/>
      <c r="N806" s="20">
        <f>IF(OR(M806="",C806=""),"",IF(TRIM(LOWER(M806))=TRIM(LOWER(C806)),"SELF-REVIEW",""))</f>
        <v/>
      </c>
      <c r="O806" s="17" t="n"/>
      <c r="P806" s="17" t="n"/>
      <c r="Q806" s="20">
        <f>IF(O806&lt;&gt;"Keep","",IF(OR(D806="Privileged",D806="Emergency",K806="Yes",L806&lt;&gt;""),IF(P806="","MISSING","ok"),""))</f>
        <v/>
      </c>
      <c r="R806" s="18" t="n"/>
      <c r="S806" s="17" t="n"/>
    </row>
    <row r="807">
      <c r="A807" s="17" t="n"/>
      <c r="B807" s="17" t="n"/>
      <c r="C807" s="17" t="n"/>
      <c r="D807" s="17" t="n"/>
      <c r="E807" s="17" t="n"/>
      <c r="F807" s="17" t="n"/>
      <c r="G807" s="17" t="n"/>
      <c r="H807" s="17" t="n"/>
      <c r="I807" s="18" t="n"/>
      <c r="J807" s="20">
        <f>IF(OR(I807="",ExtractDate=""),"",ExtractDate-I807)</f>
        <v/>
      </c>
      <c r="K807" s="20">
        <f>IF(B807="","",IF(J807="","Unknown",IF(J807&gt;DormantDays,"Yes","No")))</f>
        <v/>
      </c>
      <c r="L807" s="17" t="n"/>
      <c r="M807" s="17" t="n"/>
      <c r="N807" s="20">
        <f>IF(OR(M807="",C807=""),"",IF(TRIM(LOWER(M807))=TRIM(LOWER(C807)),"SELF-REVIEW",""))</f>
        <v/>
      </c>
      <c r="O807" s="17" t="n"/>
      <c r="P807" s="17" t="n"/>
      <c r="Q807" s="20">
        <f>IF(O807&lt;&gt;"Keep","",IF(OR(D807="Privileged",D807="Emergency",K807="Yes",L807&lt;&gt;""),IF(P807="","MISSING","ok"),""))</f>
        <v/>
      </c>
      <c r="R807" s="18" t="n"/>
      <c r="S807" s="17" t="n"/>
    </row>
    <row r="808">
      <c r="A808" s="17" t="n"/>
      <c r="B808" s="17" t="n"/>
      <c r="C808" s="17" t="n"/>
      <c r="D808" s="17" t="n"/>
      <c r="E808" s="17" t="n"/>
      <c r="F808" s="17" t="n"/>
      <c r="G808" s="17" t="n"/>
      <c r="H808" s="17" t="n"/>
      <c r="I808" s="18" t="n"/>
      <c r="J808" s="20">
        <f>IF(OR(I808="",ExtractDate=""),"",ExtractDate-I808)</f>
        <v/>
      </c>
      <c r="K808" s="20">
        <f>IF(B808="","",IF(J808="","Unknown",IF(J808&gt;DormantDays,"Yes","No")))</f>
        <v/>
      </c>
      <c r="L808" s="17" t="n"/>
      <c r="M808" s="17" t="n"/>
      <c r="N808" s="20">
        <f>IF(OR(M808="",C808=""),"",IF(TRIM(LOWER(M808))=TRIM(LOWER(C808)),"SELF-REVIEW",""))</f>
        <v/>
      </c>
      <c r="O808" s="17" t="n"/>
      <c r="P808" s="17" t="n"/>
      <c r="Q808" s="20">
        <f>IF(O808&lt;&gt;"Keep","",IF(OR(D808="Privileged",D808="Emergency",K808="Yes",L808&lt;&gt;""),IF(P808="","MISSING","ok"),""))</f>
        <v/>
      </c>
      <c r="R808" s="18" t="n"/>
      <c r="S808" s="17" t="n"/>
    </row>
    <row r="809">
      <c r="A809" s="17" t="n"/>
      <c r="B809" s="17" t="n"/>
      <c r="C809" s="17" t="n"/>
      <c r="D809" s="17" t="n"/>
      <c r="E809" s="17" t="n"/>
      <c r="F809" s="17" t="n"/>
      <c r="G809" s="17" t="n"/>
      <c r="H809" s="17" t="n"/>
      <c r="I809" s="18" t="n"/>
      <c r="J809" s="20">
        <f>IF(OR(I809="",ExtractDate=""),"",ExtractDate-I809)</f>
        <v/>
      </c>
      <c r="K809" s="20">
        <f>IF(B809="","",IF(J809="","Unknown",IF(J809&gt;DormantDays,"Yes","No")))</f>
        <v/>
      </c>
      <c r="L809" s="17" t="n"/>
      <c r="M809" s="17" t="n"/>
      <c r="N809" s="20">
        <f>IF(OR(M809="",C809=""),"",IF(TRIM(LOWER(M809))=TRIM(LOWER(C809)),"SELF-REVIEW",""))</f>
        <v/>
      </c>
      <c r="O809" s="17" t="n"/>
      <c r="P809" s="17" t="n"/>
      <c r="Q809" s="20">
        <f>IF(O809&lt;&gt;"Keep","",IF(OR(D809="Privileged",D809="Emergency",K809="Yes",L809&lt;&gt;""),IF(P809="","MISSING","ok"),""))</f>
        <v/>
      </c>
      <c r="R809" s="18" t="n"/>
      <c r="S809" s="17" t="n"/>
    </row>
    <row r="810">
      <c r="A810" s="17" t="n"/>
      <c r="B810" s="17" t="n"/>
      <c r="C810" s="17" t="n"/>
      <c r="D810" s="17" t="n"/>
      <c r="E810" s="17" t="n"/>
      <c r="F810" s="17" t="n"/>
      <c r="G810" s="17" t="n"/>
      <c r="H810" s="17" t="n"/>
      <c r="I810" s="18" t="n"/>
      <c r="J810" s="20">
        <f>IF(OR(I810="",ExtractDate=""),"",ExtractDate-I810)</f>
        <v/>
      </c>
      <c r="K810" s="20">
        <f>IF(B810="","",IF(J810="","Unknown",IF(J810&gt;DormantDays,"Yes","No")))</f>
        <v/>
      </c>
      <c r="L810" s="17" t="n"/>
      <c r="M810" s="17" t="n"/>
      <c r="N810" s="20">
        <f>IF(OR(M810="",C810=""),"",IF(TRIM(LOWER(M810))=TRIM(LOWER(C810)),"SELF-REVIEW",""))</f>
        <v/>
      </c>
      <c r="O810" s="17" t="n"/>
      <c r="P810" s="17" t="n"/>
      <c r="Q810" s="20">
        <f>IF(O810&lt;&gt;"Keep","",IF(OR(D810="Privileged",D810="Emergency",K810="Yes",L810&lt;&gt;""),IF(P810="","MISSING","ok"),""))</f>
        <v/>
      </c>
      <c r="R810" s="18" t="n"/>
      <c r="S810" s="17" t="n"/>
    </row>
    <row r="811">
      <c r="A811" s="17" t="n"/>
      <c r="B811" s="17" t="n"/>
      <c r="C811" s="17" t="n"/>
      <c r="D811" s="17" t="n"/>
      <c r="E811" s="17" t="n"/>
      <c r="F811" s="17" t="n"/>
      <c r="G811" s="17" t="n"/>
      <c r="H811" s="17" t="n"/>
      <c r="I811" s="18" t="n"/>
      <c r="J811" s="20">
        <f>IF(OR(I811="",ExtractDate=""),"",ExtractDate-I811)</f>
        <v/>
      </c>
      <c r="K811" s="20">
        <f>IF(B811="","",IF(J811="","Unknown",IF(J811&gt;DormantDays,"Yes","No")))</f>
        <v/>
      </c>
      <c r="L811" s="17" t="n"/>
      <c r="M811" s="17" t="n"/>
      <c r="N811" s="20">
        <f>IF(OR(M811="",C811=""),"",IF(TRIM(LOWER(M811))=TRIM(LOWER(C811)),"SELF-REVIEW",""))</f>
        <v/>
      </c>
      <c r="O811" s="17" t="n"/>
      <c r="P811" s="17" t="n"/>
      <c r="Q811" s="20">
        <f>IF(O811&lt;&gt;"Keep","",IF(OR(D811="Privileged",D811="Emergency",K811="Yes",L811&lt;&gt;""),IF(P811="","MISSING","ok"),""))</f>
        <v/>
      </c>
      <c r="R811" s="18" t="n"/>
      <c r="S811" s="17" t="n"/>
    </row>
    <row r="812">
      <c r="A812" s="17" t="n"/>
      <c r="B812" s="17" t="n"/>
      <c r="C812" s="17" t="n"/>
      <c r="D812" s="17" t="n"/>
      <c r="E812" s="17" t="n"/>
      <c r="F812" s="17" t="n"/>
      <c r="G812" s="17" t="n"/>
      <c r="H812" s="17" t="n"/>
      <c r="I812" s="18" t="n"/>
      <c r="J812" s="20">
        <f>IF(OR(I812="",ExtractDate=""),"",ExtractDate-I812)</f>
        <v/>
      </c>
      <c r="K812" s="20">
        <f>IF(B812="","",IF(J812="","Unknown",IF(J812&gt;DormantDays,"Yes","No")))</f>
        <v/>
      </c>
      <c r="L812" s="17" t="n"/>
      <c r="M812" s="17" t="n"/>
      <c r="N812" s="20">
        <f>IF(OR(M812="",C812=""),"",IF(TRIM(LOWER(M812))=TRIM(LOWER(C812)),"SELF-REVIEW",""))</f>
        <v/>
      </c>
      <c r="O812" s="17" t="n"/>
      <c r="P812" s="17" t="n"/>
      <c r="Q812" s="20">
        <f>IF(O812&lt;&gt;"Keep","",IF(OR(D812="Privileged",D812="Emergency",K812="Yes",L812&lt;&gt;""),IF(P812="","MISSING","ok"),""))</f>
        <v/>
      </c>
      <c r="R812" s="18" t="n"/>
      <c r="S812" s="17" t="n"/>
    </row>
    <row r="813">
      <c r="A813" s="17" t="n"/>
      <c r="B813" s="17" t="n"/>
      <c r="C813" s="17" t="n"/>
      <c r="D813" s="17" t="n"/>
      <c r="E813" s="17" t="n"/>
      <c r="F813" s="17" t="n"/>
      <c r="G813" s="17" t="n"/>
      <c r="H813" s="17" t="n"/>
      <c r="I813" s="18" t="n"/>
      <c r="J813" s="20">
        <f>IF(OR(I813="",ExtractDate=""),"",ExtractDate-I813)</f>
        <v/>
      </c>
      <c r="K813" s="20">
        <f>IF(B813="","",IF(J813="","Unknown",IF(J813&gt;DormantDays,"Yes","No")))</f>
        <v/>
      </c>
      <c r="L813" s="17" t="n"/>
      <c r="M813" s="17" t="n"/>
      <c r="N813" s="20">
        <f>IF(OR(M813="",C813=""),"",IF(TRIM(LOWER(M813))=TRIM(LOWER(C813)),"SELF-REVIEW",""))</f>
        <v/>
      </c>
      <c r="O813" s="17" t="n"/>
      <c r="P813" s="17" t="n"/>
      <c r="Q813" s="20">
        <f>IF(O813&lt;&gt;"Keep","",IF(OR(D813="Privileged",D813="Emergency",K813="Yes",L813&lt;&gt;""),IF(P813="","MISSING","ok"),""))</f>
        <v/>
      </c>
      <c r="R813" s="18" t="n"/>
      <c r="S813" s="17" t="n"/>
    </row>
    <row r="814">
      <c r="A814" s="17" t="n"/>
      <c r="B814" s="17" t="n"/>
      <c r="C814" s="17" t="n"/>
      <c r="D814" s="17" t="n"/>
      <c r="E814" s="17" t="n"/>
      <c r="F814" s="17" t="n"/>
      <c r="G814" s="17" t="n"/>
      <c r="H814" s="17" t="n"/>
      <c r="I814" s="18" t="n"/>
      <c r="J814" s="20">
        <f>IF(OR(I814="",ExtractDate=""),"",ExtractDate-I814)</f>
        <v/>
      </c>
      <c r="K814" s="20">
        <f>IF(B814="","",IF(J814="","Unknown",IF(J814&gt;DormantDays,"Yes","No")))</f>
        <v/>
      </c>
      <c r="L814" s="17" t="n"/>
      <c r="M814" s="17" t="n"/>
      <c r="N814" s="20">
        <f>IF(OR(M814="",C814=""),"",IF(TRIM(LOWER(M814))=TRIM(LOWER(C814)),"SELF-REVIEW",""))</f>
        <v/>
      </c>
      <c r="O814" s="17" t="n"/>
      <c r="P814" s="17" t="n"/>
      <c r="Q814" s="20">
        <f>IF(O814&lt;&gt;"Keep","",IF(OR(D814="Privileged",D814="Emergency",K814="Yes",L814&lt;&gt;""),IF(P814="","MISSING","ok"),""))</f>
        <v/>
      </c>
      <c r="R814" s="18" t="n"/>
      <c r="S814" s="17" t="n"/>
    </row>
    <row r="815">
      <c r="A815" s="17" t="n"/>
      <c r="B815" s="17" t="n"/>
      <c r="C815" s="17" t="n"/>
      <c r="D815" s="17" t="n"/>
      <c r="E815" s="17" t="n"/>
      <c r="F815" s="17" t="n"/>
      <c r="G815" s="17" t="n"/>
      <c r="H815" s="17" t="n"/>
      <c r="I815" s="18" t="n"/>
      <c r="J815" s="20">
        <f>IF(OR(I815="",ExtractDate=""),"",ExtractDate-I815)</f>
        <v/>
      </c>
      <c r="K815" s="20">
        <f>IF(B815="","",IF(J815="","Unknown",IF(J815&gt;DormantDays,"Yes","No")))</f>
        <v/>
      </c>
      <c r="L815" s="17" t="n"/>
      <c r="M815" s="17" t="n"/>
      <c r="N815" s="20">
        <f>IF(OR(M815="",C815=""),"",IF(TRIM(LOWER(M815))=TRIM(LOWER(C815)),"SELF-REVIEW",""))</f>
        <v/>
      </c>
      <c r="O815" s="17" t="n"/>
      <c r="P815" s="17" t="n"/>
      <c r="Q815" s="20">
        <f>IF(O815&lt;&gt;"Keep","",IF(OR(D815="Privileged",D815="Emergency",K815="Yes",L815&lt;&gt;""),IF(P815="","MISSING","ok"),""))</f>
        <v/>
      </c>
      <c r="R815" s="18" t="n"/>
      <c r="S815" s="17" t="n"/>
    </row>
    <row r="816">
      <c r="A816" s="17" t="n"/>
      <c r="B816" s="17" t="n"/>
      <c r="C816" s="17" t="n"/>
      <c r="D816" s="17" t="n"/>
      <c r="E816" s="17" t="n"/>
      <c r="F816" s="17" t="n"/>
      <c r="G816" s="17" t="n"/>
      <c r="H816" s="17" t="n"/>
      <c r="I816" s="18" t="n"/>
      <c r="J816" s="20">
        <f>IF(OR(I816="",ExtractDate=""),"",ExtractDate-I816)</f>
        <v/>
      </c>
      <c r="K816" s="20">
        <f>IF(B816="","",IF(J816="","Unknown",IF(J816&gt;DormantDays,"Yes","No")))</f>
        <v/>
      </c>
      <c r="L816" s="17" t="n"/>
      <c r="M816" s="17" t="n"/>
      <c r="N816" s="20">
        <f>IF(OR(M816="",C816=""),"",IF(TRIM(LOWER(M816))=TRIM(LOWER(C816)),"SELF-REVIEW",""))</f>
        <v/>
      </c>
      <c r="O816" s="17" t="n"/>
      <c r="P816" s="17" t="n"/>
      <c r="Q816" s="20">
        <f>IF(O816&lt;&gt;"Keep","",IF(OR(D816="Privileged",D816="Emergency",K816="Yes",L816&lt;&gt;""),IF(P816="","MISSING","ok"),""))</f>
        <v/>
      </c>
      <c r="R816" s="18" t="n"/>
      <c r="S816" s="17" t="n"/>
    </row>
    <row r="817">
      <c r="A817" s="17" t="n"/>
      <c r="B817" s="17" t="n"/>
      <c r="C817" s="17" t="n"/>
      <c r="D817" s="17" t="n"/>
      <c r="E817" s="17" t="n"/>
      <c r="F817" s="17" t="n"/>
      <c r="G817" s="17" t="n"/>
      <c r="H817" s="17" t="n"/>
      <c r="I817" s="18" t="n"/>
      <c r="J817" s="20">
        <f>IF(OR(I817="",ExtractDate=""),"",ExtractDate-I817)</f>
        <v/>
      </c>
      <c r="K817" s="20">
        <f>IF(B817="","",IF(J817="","Unknown",IF(J817&gt;DormantDays,"Yes","No")))</f>
        <v/>
      </c>
      <c r="L817" s="17" t="n"/>
      <c r="M817" s="17" t="n"/>
      <c r="N817" s="20">
        <f>IF(OR(M817="",C817=""),"",IF(TRIM(LOWER(M817))=TRIM(LOWER(C817)),"SELF-REVIEW",""))</f>
        <v/>
      </c>
      <c r="O817" s="17" t="n"/>
      <c r="P817" s="17" t="n"/>
      <c r="Q817" s="20">
        <f>IF(O817&lt;&gt;"Keep","",IF(OR(D817="Privileged",D817="Emergency",K817="Yes",L817&lt;&gt;""),IF(P817="","MISSING","ok"),""))</f>
        <v/>
      </c>
      <c r="R817" s="18" t="n"/>
      <c r="S817" s="17" t="n"/>
    </row>
    <row r="818">
      <c r="A818" s="17" t="n"/>
      <c r="B818" s="17" t="n"/>
      <c r="C818" s="17" t="n"/>
      <c r="D818" s="17" t="n"/>
      <c r="E818" s="17" t="n"/>
      <c r="F818" s="17" t="n"/>
      <c r="G818" s="17" t="n"/>
      <c r="H818" s="17" t="n"/>
      <c r="I818" s="18" t="n"/>
      <c r="J818" s="20">
        <f>IF(OR(I818="",ExtractDate=""),"",ExtractDate-I818)</f>
        <v/>
      </c>
      <c r="K818" s="20">
        <f>IF(B818="","",IF(J818="","Unknown",IF(J818&gt;DormantDays,"Yes","No")))</f>
        <v/>
      </c>
      <c r="L818" s="17" t="n"/>
      <c r="M818" s="17" t="n"/>
      <c r="N818" s="20">
        <f>IF(OR(M818="",C818=""),"",IF(TRIM(LOWER(M818))=TRIM(LOWER(C818)),"SELF-REVIEW",""))</f>
        <v/>
      </c>
      <c r="O818" s="17" t="n"/>
      <c r="P818" s="17" t="n"/>
      <c r="Q818" s="20">
        <f>IF(O818&lt;&gt;"Keep","",IF(OR(D818="Privileged",D818="Emergency",K818="Yes",L818&lt;&gt;""),IF(P818="","MISSING","ok"),""))</f>
        <v/>
      </c>
      <c r="R818" s="18" t="n"/>
      <c r="S818" s="17" t="n"/>
    </row>
    <row r="819">
      <c r="A819" s="17" t="n"/>
      <c r="B819" s="17" t="n"/>
      <c r="C819" s="17" t="n"/>
      <c r="D819" s="17" t="n"/>
      <c r="E819" s="17" t="n"/>
      <c r="F819" s="17" t="n"/>
      <c r="G819" s="17" t="n"/>
      <c r="H819" s="17" t="n"/>
      <c r="I819" s="18" t="n"/>
      <c r="J819" s="20">
        <f>IF(OR(I819="",ExtractDate=""),"",ExtractDate-I819)</f>
        <v/>
      </c>
      <c r="K819" s="20">
        <f>IF(B819="","",IF(J819="","Unknown",IF(J819&gt;DormantDays,"Yes","No")))</f>
        <v/>
      </c>
      <c r="L819" s="17" t="n"/>
      <c r="M819" s="17" t="n"/>
      <c r="N819" s="20">
        <f>IF(OR(M819="",C819=""),"",IF(TRIM(LOWER(M819))=TRIM(LOWER(C819)),"SELF-REVIEW",""))</f>
        <v/>
      </c>
      <c r="O819" s="17" t="n"/>
      <c r="P819" s="17" t="n"/>
      <c r="Q819" s="20">
        <f>IF(O819&lt;&gt;"Keep","",IF(OR(D819="Privileged",D819="Emergency",K819="Yes",L819&lt;&gt;""),IF(P819="","MISSING","ok"),""))</f>
        <v/>
      </c>
      <c r="R819" s="18" t="n"/>
      <c r="S819" s="17" t="n"/>
    </row>
    <row r="820">
      <c r="A820" s="17" t="n"/>
      <c r="B820" s="17" t="n"/>
      <c r="C820" s="17" t="n"/>
      <c r="D820" s="17" t="n"/>
      <c r="E820" s="17" t="n"/>
      <c r="F820" s="17" t="n"/>
      <c r="G820" s="17" t="n"/>
      <c r="H820" s="17" t="n"/>
      <c r="I820" s="18" t="n"/>
      <c r="J820" s="20">
        <f>IF(OR(I820="",ExtractDate=""),"",ExtractDate-I820)</f>
        <v/>
      </c>
      <c r="K820" s="20">
        <f>IF(B820="","",IF(J820="","Unknown",IF(J820&gt;DormantDays,"Yes","No")))</f>
        <v/>
      </c>
      <c r="L820" s="17" t="n"/>
      <c r="M820" s="17" t="n"/>
      <c r="N820" s="20">
        <f>IF(OR(M820="",C820=""),"",IF(TRIM(LOWER(M820))=TRIM(LOWER(C820)),"SELF-REVIEW",""))</f>
        <v/>
      </c>
      <c r="O820" s="17" t="n"/>
      <c r="P820" s="17" t="n"/>
      <c r="Q820" s="20">
        <f>IF(O820&lt;&gt;"Keep","",IF(OR(D820="Privileged",D820="Emergency",K820="Yes",L820&lt;&gt;""),IF(P820="","MISSING","ok"),""))</f>
        <v/>
      </c>
      <c r="R820" s="18" t="n"/>
      <c r="S820" s="17" t="n"/>
    </row>
    <row r="821">
      <c r="A821" s="17" t="n"/>
      <c r="B821" s="17" t="n"/>
      <c r="C821" s="17" t="n"/>
      <c r="D821" s="17" t="n"/>
      <c r="E821" s="17" t="n"/>
      <c r="F821" s="17" t="n"/>
      <c r="G821" s="17" t="n"/>
      <c r="H821" s="17" t="n"/>
      <c r="I821" s="18" t="n"/>
      <c r="J821" s="20">
        <f>IF(OR(I821="",ExtractDate=""),"",ExtractDate-I821)</f>
        <v/>
      </c>
      <c r="K821" s="20">
        <f>IF(B821="","",IF(J821="","Unknown",IF(J821&gt;DormantDays,"Yes","No")))</f>
        <v/>
      </c>
      <c r="L821" s="17" t="n"/>
      <c r="M821" s="17" t="n"/>
      <c r="N821" s="20">
        <f>IF(OR(M821="",C821=""),"",IF(TRIM(LOWER(M821))=TRIM(LOWER(C821)),"SELF-REVIEW",""))</f>
        <v/>
      </c>
      <c r="O821" s="17" t="n"/>
      <c r="P821" s="17" t="n"/>
      <c r="Q821" s="20">
        <f>IF(O821&lt;&gt;"Keep","",IF(OR(D821="Privileged",D821="Emergency",K821="Yes",L821&lt;&gt;""),IF(P821="","MISSING","ok"),""))</f>
        <v/>
      </c>
      <c r="R821" s="18" t="n"/>
      <c r="S821" s="17" t="n"/>
    </row>
    <row r="822">
      <c r="A822" s="17" t="n"/>
      <c r="B822" s="17" t="n"/>
      <c r="C822" s="17" t="n"/>
      <c r="D822" s="17" t="n"/>
      <c r="E822" s="17" t="n"/>
      <c r="F822" s="17" t="n"/>
      <c r="G822" s="17" t="n"/>
      <c r="H822" s="17" t="n"/>
      <c r="I822" s="18" t="n"/>
      <c r="J822" s="20">
        <f>IF(OR(I822="",ExtractDate=""),"",ExtractDate-I822)</f>
        <v/>
      </c>
      <c r="K822" s="20">
        <f>IF(B822="","",IF(J822="","Unknown",IF(J822&gt;DormantDays,"Yes","No")))</f>
        <v/>
      </c>
      <c r="L822" s="17" t="n"/>
      <c r="M822" s="17" t="n"/>
      <c r="N822" s="20">
        <f>IF(OR(M822="",C822=""),"",IF(TRIM(LOWER(M822))=TRIM(LOWER(C822)),"SELF-REVIEW",""))</f>
        <v/>
      </c>
      <c r="O822" s="17" t="n"/>
      <c r="P822" s="17" t="n"/>
      <c r="Q822" s="20">
        <f>IF(O822&lt;&gt;"Keep","",IF(OR(D822="Privileged",D822="Emergency",K822="Yes",L822&lt;&gt;""),IF(P822="","MISSING","ok"),""))</f>
        <v/>
      </c>
      <c r="R822" s="18" t="n"/>
      <c r="S822" s="17" t="n"/>
    </row>
    <row r="823">
      <c r="A823" s="17" t="n"/>
      <c r="B823" s="17" t="n"/>
      <c r="C823" s="17" t="n"/>
      <c r="D823" s="17" t="n"/>
      <c r="E823" s="17" t="n"/>
      <c r="F823" s="17" t="n"/>
      <c r="G823" s="17" t="n"/>
      <c r="H823" s="17" t="n"/>
      <c r="I823" s="18" t="n"/>
      <c r="J823" s="20">
        <f>IF(OR(I823="",ExtractDate=""),"",ExtractDate-I823)</f>
        <v/>
      </c>
      <c r="K823" s="20">
        <f>IF(B823="","",IF(J823="","Unknown",IF(J823&gt;DormantDays,"Yes","No")))</f>
        <v/>
      </c>
      <c r="L823" s="17" t="n"/>
      <c r="M823" s="17" t="n"/>
      <c r="N823" s="20">
        <f>IF(OR(M823="",C823=""),"",IF(TRIM(LOWER(M823))=TRIM(LOWER(C823)),"SELF-REVIEW",""))</f>
        <v/>
      </c>
      <c r="O823" s="17" t="n"/>
      <c r="P823" s="17" t="n"/>
      <c r="Q823" s="20">
        <f>IF(O823&lt;&gt;"Keep","",IF(OR(D823="Privileged",D823="Emergency",K823="Yes",L823&lt;&gt;""),IF(P823="","MISSING","ok"),""))</f>
        <v/>
      </c>
      <c r="R823" s="18" t="n"/>
      <c r="S823" s="17" t="n"/>
    </row>
    <row r="824">
      <c r="A824" s="17" t="n"/>
      <c r="B824" s="17" t="n"/>
      <c r="C824" s="17" t="n"/>
      <c r="D824" s="17" t="n"/>
      <c r="E824" s="17" t="n"/>
      <c r="F824" s="17" t="n"/>
      <c r="G824" s="17" t="n"/>
      <c r="H824" s="17" t="n"/>
      <c r="I824" s="18" t="n"/>
      <c r="J824" s="20">
        <f>IF(OR(I824="",ExtractDate=""),"",ExtractDate-I824)</f>
        <v/>
      </c>
      <c r="K824" s="20">
        <f>IF(B824="","",IF(J824="","Unknown",IF(J824&gt;DormantDays,"Yes","No")))</f>
        <v/>
      </c>
      <c r="L824" s="17" t="n"/>
      <c r="M824" s="17" t="n"/>
      <c r="N824" s="20">
        <f>IF(OR(M824="",C824=""),"",IF(TRIM(LOWER(M824))=TRIM(LOWER(C824)),"SELF-REVIEW",""))</f>
        <v/>
      </c>
      <c r="O824" s="17" t="n"/>
      <c r="P824" s="17" t="n"/>
      <c r="Q824" s="20">
        <f>IF(O824&lt;&gt;"Keep","",IF(OR(D824="Privileged",D824="Emergency",K824="Yes",L824&lt;&gt;""),IF(P824="","MISSING","ok"),""))</f>
        <v/>
      </c>
      <c r="R824" s="18" t="n"/>
      <c r="S824" s="17" t="n"/>
    </row>
    <row r="825">
      <c r="A825" s="17" t="n"/>
      <c r="B825" s="17" t="n"/>
      <c r="C825" s="17" t="n"/>
      <c r="D825" s="17" t="n"/>
      <c r="E825" s="17" t="n"/>
      <c r="F825" s="17" t="n"/>
      <c r="G825" s="17" t="n"/>
      <c r="H825" s="17" t="n"/>
      <c r="I825" s="18" t="n"/>
      <c r="J825" s="20">
        <f>IF(OR(I825="",ExtractDate=""),"",ExtractDate-I825)</f>
        <v/>
      </c>
      <c r="K825" s="20">
        <f>IF(B825="","",IF(J825="","Unknown",IF(J825&gt;DormantDays,"Yes","No")))</f>
        <v/>
      </c>
      <c r="L825" s="17" t="n"/>
      <c r="M825" s="17" t="n"/>
      <c r="N825" s="20">
        <f>IF(OR(M825="",C825=""),"",IF(TRIM(LOWER(M825))=TRIM(LOWER(C825)),"SELF-REVIEW",""))</f>
        <v/>
      </c>
      <c r="O825" s="17" t="n"/>
      <c r="P825" s="17" t="n"/>
      <c r="Q825" s="20">
        <f>IF(O825&lt;&gt;"Keep","",IF(OR(D825="Privileged",D825="Emergency",K825="Yes",L825&lt;&gt;""),IF(P825="","MISSING","ok"),""))</f>
        <v/>
      </c>
      <c r="R825" s="18" t="n"/>
      <c r="S825" s="17" t="n"/>
    </row>
    <row r="826">
      <c r="A826" s="17" t="n"/>
      <c r="B826" s="17" t="n"/>
      <c r="C826" s="17" t="n"/>
      <c r="D826" s="17" t="n"/>
      <c r="E826" s="17" t="n"/>
      <c r="F826" s="17" t="n"/>
      <c r="G826" s="17" t="n"/>
      <c r="H826" s="17" t="n"/>
      <c r="I826" s="18" t="n"/>
      <c r="J826" s="20">
        <f>IF(OR(I826="",ExtractDate=""),"",ExtractDate-I826)</f>
        <v/>
      </c>
      <c r="K826" s="20">
        <f>IF(B826="","",IF(J826="","Unknown",IF(J826&gt;DormantDays,"Yes","No")))</f>
        <v/>
      </c>
      <c r="L826" s="17" t="n"/>
      <c r="M826" s="17" t="n"/>
      <c r="N826" s="20">
        <f>IF(OR(M826="",C826=""),"",IF(TRIM(LOWER(M826))=TRIM(LOWER(C826)),"SELF-REVIEW",""))</f>
        <v/>
      </c>
      <c r="O826" s="17" t="n"/>
      <c r="P826" s="17" t="n"/>
      <c r="Q826" s="20">
        <f>IF(O826&lt;&gt;"Keep","",IF(OR(D826="Privileged",D826="Emergency",K826="Yes",L826&lt;&gt;""),IF(P826="","MISSING","ok"),""))</f>
        <v/>
      </c>
      <c r="R826" s="18" t="n"/>
      <c r="S826" s="17" t="n"/>
    </row>
    <row r="827">
      <c r="A827" s="17" t="n"/>
      <c r="B827" s="17" t="n"/>
      <c r="C827" s="17" t="n"/>
      <c r="D827" s="17" t="n"/>
      <c r="E827" s="17" t="n"/>
      <c r="F827" s="17" t="n"/>
      <c r="G827" s="17" t="n"/>
      <c r="H827" s="17" t="n"/>
      <c r="I827" s="18" t="n"/>
      <c r="J827" s="20">
        <f>IF(OR(I827="",ExtractDate=""),"",ExtractDate-I827)</f>
        <v/>
      </c>
      <c r="K827" s="20">
        <f>IF(B827="","",IF(J827="","Unknown",IF(J827&gt;DormantDays,"Yes","No")))</f>
        <v/>
      </c>
      <c r="L827" s="17" t="n"/>
      <c r="M827" s="17" t="n"/>
      <c r="N827" s="20">
        <f>IF(OR(M827="",C827=""),"",IF(TRIM(LOWER(M827))=TRIM(LOWER(C827)),"SELF-REVIEW",""))</f>
        <v/>
      </c>
      <c r="O827" s="17" t="n"/>
      <c r="P827" s="17" t="n"/>
      <c r="Q827" s="20">
        <f>IF(O827&lt;&gt;"Keep","",IF(OR(D827="Privileged",D827="Emergency",K827="Yes",L827&lt;&gt;""),IF(P827="","MISSING","ok"),""))</f>
        <v/>
      </c>
      <c r="R827" s="18" t="n"/>
      <c r="S827" s="17" t="n"/>
    </row>
    <row r="828">
      <c r="A828" s="17" t="n"/>
      <c r="B828" s="17" t="n"/>
      <c r="C828" s="17" t="n"/>
      <c r="D828" s="17" t="n"/>
      <c r="E828" s="17" t="n"/>
      <c r="F828" s="17" t="n"/>
      <c r="G828" s="17" t="n"/>
      <c r="H828" s="17" t="n"/>
      <c r="I828" s="18" t="n"/>
      <c r="J828" s="20">
        <f>IF(OR(I828="",ExtractDate=""),"",ExtractDate-I828)</f>
        <v/>
      </c>
      <c r="K828" s="20">
        <f>IF(B828="","",IF(J828="","Unknown",IF(J828&gt;DormantDays,"Yes","No")))</f>
        <v/>
      </c>
      <c r="L828" s="17" t="n"/>
      <c r="M828" s="17" t="n"/>
      <c r="N828" s="20">
        <f>IF(OR(M828="",C828=""),"",IF(TRIM(LOWER(M828))=TRIM(LOWER(C828)),"SELF-REVIEW",""))</f>
        <v/>
      </c>
      <c r="O828" s="17" t="n"/>
      <c r="P828" s="17" t="n"/>
      <c r="Q828" s="20">
        <f>IF(O828&lt;&gt;"Keep","",IF(OR(D828="Privileged",D828="Emergency",K828="Yes",L828&lt;&gt;""),IF(P828="","MISSING","ok"),""))</f>
        <v/>
      </c>
      <c r="R828" s="18" t="n"/>
      <c r="S828" s="17" t="n"/>
    </row>
    <row r="829">
      <c r="A829" s="17" t="n"/>
      <c r="B829" s="17" t="n"/>
      <c r="C829" s="17" t="n"/>
      <c r="D829" s="17" t="n"/>
      <c r="E829" s="17" t="n"/>
      <c r="F829" s="17" t="n"/>
      <c r="G829" s="17" t="n"/>
      <c r="H829" s="17" t="n"/>
      <c r="I829" s="18" t="n"/>
      <c r="J829" s="20">
        <f>IF(OR(I829="",ExtractDate=""),"",ExtractDate-I829)</f>
        <v/>
      </c>
      <c r="K829" s="20">
        <f>IF(B829="","",IF(J829="","Unknown",IF(J829&gt;DormantDays,"Yes","No")))</f>
        <v/>
      </c>
      <c r="L829" s="17" t="n"/>
      <c r="M829" s="17" t="n"/>
      <c r="N829" s="20">
        <f>IF(OR(M829="",C829=""),"",IF(TRIM(LOWER(M829))=TRIM(LOWER(C829)),"SELF-REVIEW",""))</f>
        <v/>
      </c>
      <c r="O829" s="17" t="n"/>
      <c r="P829" s="17" t="n"/>
      <c r="Q829" s="20">
        <f>IF(O829&lt;&gt;"Keep","",IF(OR(D829="Privileged",D829="Emergency",K829="Yes",L829&lt;&gt;""),IF(P829="","MISSING","ok"),""))</f>
        <v/>
      </c>
      <c r="R829" s="18" t="n"/>
      <c r="S829" s="17" t="n"/>
    </row>
    <row r="830">
      <c r="A830" s="17" t="n"/>
      <c r="B830" s="17" t="n"/>
      <c r="C830" s="17" t="n"/>
      <c r="D830" s="17" t="n"/>
      <c r="E830" s="17" t="n"/>
      <c r="F830" s="17" t="n"/>
      <c r="G830" s="17" t="n"/>
      <c r="H830" s="17" t="n"/>
      <c r="I830" s="18" t="n"/>
      <c r="J830" s="20">
        <f>IF(OR(I830="",ExtractDate=""),"",ExtractDate-I830)</f>
        <v/>
      </c>
      <c r="K830" s="20">
        <f>IF(B830="","",IF(J830="","Unknown",IF(J830&gt;DormantDays,"Yes","No")))</f>
        <v/>
      </c>
      <c r="L830" s="17" t="n"/>
      <c r="M830" s="17" t="n"/>
      <c r="N830" s="20">
        <f>IF(OR(M830="",C830=""),"",IF(TRIM(LOWER(M830))=TRIM(LOWER(C830)),"SELF-REVIEW",""))</f>
        <v/>
      </c>
      <c r="O830" s="17" t="n"/>
      <c r="P830" s="17" t="n"/>
      <c r="Q830" s="20">
        <f>IF(O830&lt;&gt;"Keep","",IF(OR(D830="Privileged",D830="Emergency",K830="Yes",L830&lt;&gt;""),IF(P830="","MISSING","ok"),""))</f>
        <v/>
      </c>
      <c r="R830" s="18" t="n"/>
      <c r="S830" s="17" t="n"/>
    </row>
    <row r="831">
      <c r="A831" s="17" t="n"/>
      <c r="B831" s="17" t="n"/>
      <c r="C831" s="17" t="n"/>
      <c r="D831" s="17" t="n"/>
      <c r="E831" s="17" t="n"/>
      <c r="F831" s="17" t="n"/>
      <c r="G831" s="17" t="n"/>
      <c r="H831" s="17" t="n"/>
      <c r="I831" s="18" t="n"/>
      <c r="J831" s="20">
        <f>IF(OR(I831="",ExtractDate=""),"",ExtractDate-I831)</f>
        <v/>
      </c>
      <c r="K831" s="20">
        <f>IF(B831="","",IF(J831="","Unknown",IF(J831&gt;DormantDays,"Yes","No")))</f>
        <v/>
      </c>
      <c r="L831" s="17" t="n"/>
      <c r="M831" s="17" t="n"/>
      <c r="N831" s="20">
        <f>IF(OR(M831="",C831=""),"",IF(TRIM(LOWER(M831))=TRIM(LOWER(C831)),"SELF-REVIEW",""))</f>
        <v/>
      </c>
      <c r="O831" s="17" t="n"/>
      <c r="P831" s="17" t="n"/>
      <c r="Q831" s="20">
        <f>IF(O831&lt;&gt;"Keep","",IF(OR(D831="Privileged",D831="Emergency",K831="Yes",L831&lt;&gt;""),IF(P831="","MISSING","ok"),""))</f>
        <v/>
      </c>
      <c r="R831" s="18" t="n"/>
      <c r="S831" s="17" t="n"/>
    </row>
    <row r="832">
      <c r="A832" s="17" t="n"/>
      <c r="B832" s="17" t="n"/>
      <c r="C832" s="17" t="n"/>
      <c r="D832" s="17" t="n"/>
      <c r="E832" s="17" t="n"/>
      <c r="F832" s="17" t="n"/>
      <c r="G832" s="17" t="n"/>
      <c r="H832" s="17" t="n"/>
      <c r="I832" s="18" t="n"/>
      <c r="J832" s="20">
        <f>IF(OR(I832="",ExtractDate=""),"",ExtractDate-I832)</f>
        <v/>
      </c>
      <c r="K832" s="20">
        <f>IF(B832="","",IF(J832="","Unknown",IF(J832&gt;DormantDays,"Yes","No")))</f>
        <v/>
      </c>
      <c r="L832" s="17" t="n"/>
      <c r="M832" s="17" t="n"/>
      <c r="N832" s="20">
        <f>IF(OR(M832="",C832=""),"",IF(TRIM(LOWER(M832))=TRIM(LOWER(C832)),"SELF-REVIEW",""))</f>
        <v/>
      </c>
      <c r="O832" s="17" t="n"/>
      <c r="P832" s="17" t="n"/>
      <c r="Q832" s="20">
        <f>IF(O832&lt;&gt;"Keep","",IF(OR(D832="Privileged",D832="Emergency",K832="Yes",L832&lt;&gt;""),IF(P832="","MISSING","ok"),""))</f>
        <v/>
      </c>
      <c r="R832" s="18" t="n"/>
      <c r="S832" s="17" t="n"/>
    </row>
    <row r="833">
      <c r="A833" s="17" t="n"/>
      <c r="B833" s="17" t="n"/>
      <c r="C833" s="17" t="n"/>
      <c r="D833" s="17" t="n"/>
      <c r="E833" s="17" t="n"/>
      <c r="F833" s="17" t="n"/>
      <c r="G833" s="17" t="n"/>
      <c r="H833" s="17" t="n"/>
      <c r="I833" s="18" t="n"/>
      <c r="J833" s="20">
        <f>IF(OR(I833="",ExtractDate=""),"",ExtractDate-I833)</f>
        <v/>
      </c>
      <c r="K833" s="20">
        <f>IF(B833="","",IF(J833="","Unknown",IF(J833&gt;DormantDays,"Yes","No")))</f>
        <v/>
      </c>
      <c r="L833" s="17" t="n"/>
      <c r="M833" s="17" t="n"/>
      <c r="N833" s="20">
        <f>IF(OR(M833="",C833=""),"",IF(TRIM(LOWER(M833))=TRIM(LOWER(C833)),"SELF-REVIEW",""))</f>
        <v/>
      </c>
      <c r="O833" s="17" t="n"/>
      <c r="P833" s="17" t="n"/>
      <c r="Q833" s="20">
        <f>IF(O833&lt;&gt;"Keep","",IF(OR(D833="Privileged",D833="Emergency",K833="Yes",L833&lt;&gt;""),IF(P833="","MISSING","ok"),""))</f>
        <v/>
      </c>
      <c r="R833" s="18" t="n"/>
      <c r="S833" s="17" t="n"/>
    </row>
    <row r="834">
      <c r="A834" s="17" t="n"/>
      <c r="B834" s="17" t="n"/>
      <c r="C834" s="17" t="n"/>
      <c r="D834" s="17" t="n"/>
      <c r="E834" s="17" t="n"/>
      <c r="F834" s="17" t="n"/>
      <c r="G834" s="17" t="n"/>
      <c r="H834" s="17" t="n"/>
      <c r="I834" s="18" t="n"/>
      <c r="J834" s="20">
        <f>IF(OR(I834="",ExtractDate=""),"",ExtractDate-I834)</f>
        <v/>
      </c>
      <c r="K834" s="20">
        <f>IF(B834="","",IF(J834="","Unknown",IF(J834&gt;DormantDays,"Yes","No")))</f>
        <v/>
      </c>
      <c r="L834" s="17" t="n"/>
      <c r="M834" s="17" t="n"/>
      <c r="N834" s="20">
        <f>IF(OR(M834="",C834=""),"",IF(TRIM(LOWER(M834))=TRIM(LOWER(C834)),"SELF-REVIEW",""))</f>
        <v/>
      </c>
      <c r="O834" s="17" t="n"/>
      <c r="P834" s="17" t="n"/>
      <c r="Q834" s="20">
        <f>IF(O834&lt;&gt;"Keep","",IF(OR(D834="Privileged",D834="Emergency",K834="Yes",L834&lt;&gt;""),IF(P834="","MISSING","ok"),""))</f>
        <v/>
      </c>
      <c r="R834" s="18" t="n"/>
      <c r="S834" s="17" t="n"/>
    </row>
    <row r="835">
      <c r="A835" s="17" t="n"/>
      <c r="B835" s="17" t="n"/>
      <c r="C835" s="17" t="n"/>
      <c r="D835" s="17" t="n"/>
      <c r="E835" s="17" t="n"/>
      <c r="F835" s="17" t="n"/>
      <c r="G835" s="17" t="n"/>
      <c r="H835" s="17" t="n"/>
      <c r="I835" s="18" t="n"/>
      <c r="J835" s="20">
        <f>IF(OR(I835="",ExtractDate=""),"",ExtractDate-I835)</f>
        <v/>
      </c>
      <c r="K835" s="20">
        <f>IF(B835="","",IF(J835="","Unknown",IF(J835&gt;DormantDays,"Yes","No")))</f>
        <v/>
      </c>
      <c r="L835" s="17" t="n"/>
      <c r="M835" s="17" t="n"/>
      <c r="N835" s="20">
        <f>IF(OR(M835="",C835=""),"",IF(TRIM(LOWER(M835))=TRIM(LOWER(C835)),"SELF-REVIEW",""))</f>
        <v/>
      </c>
      <c r="O835" s="17" t="n"/>
      <c r="P835" s="17" t="n"/>
      <c r="Q835" s="20">
        <f>IF(O835&lt;&gt;"Keep","",IF(OR(D835="Privileged",D835="Emergency",K835="Yes",L835&lt;&gt;""),IF(P835="","MISSING","ok"),""))</f>
        <v/>
      </c>
      <c r="R835" s="18" t="n"/>
      <c r="S835" s="17" t="n"/>
    </row>
    <row r="836">
      <c r="A836" s="17" t="n"/>
      <c r="B836" s="17" t="n"/>
      <c r="C836" s="17" t="n"/>
      <c r="D836" s="17" t="n"/>
      <c r="E836" s="17" t="n"/>
      <c r="F836" s="17" t="n"/>
      <c r="G836" s="17" t="n"/>
      <c r="H836" s="17" t="n"/>
      <c r="I836" s="18" t="n"/>
      <c r="J836" s="20">
        <f>IF(OR(I836="",ExtractDate=""),"",ExtractDate-I836)</f>
        <v/>
      </c>
      <c r="K836" s="20">
        <f>IF(B836="","",IF(J836="","Unknown",IF(J836&gt;DormantDays,"Yes","No")))</f>
        <v/>
      </c>
      <c r="L836" s="17" t="n"/>
      <c r="M836" s="17" t="n"/>
      <c r="N836" s="20">
        <f>IF(OR(M836="",C836=""),"",IF(TRIM(LOWER(M836))=TRIM(LOWER(C836)),"SELF-REVIEW",""))</f>
        <v/>
      </c>
      <c r="O836" s="17" t="n"/>
      <c r="P836" s="17" t="n"/>
      <c r="Q836" s="20">
        <f>IF(O836&lt;&gt;"Keep","",IF(OR(D836="Privileged",D836="Emergency",K836="Yes",L836&lt;&gt;""),IF(P836="","MISSING","ok"),""))</f>
        <v/>
      </c>
      <c r="R836" s="18" t="n"/>
      <c r="S836" s="17" t="n"/>
    </row>
    <row r="837">
      <c r="A837" s="17" t="n"/>
      <c r="B837" s="17" t="n"/>
      <c r="C837" s="17" t="n"/>
      <c r="D837" s="17" t="n"/>
      <c r="E837" s="17" t="n"/>
      <c r="F837" s="17" t="n"/>
      <c r="G837" s="17" t="n"/>
      <c r="H837" s="17" t="n"/>
      <c r="I837" s="18" t="n"/>
      <c r="J837" s="20">
        <f>IF(OR(I837="",ExtractDate=""),"",ExtractDate-I837)</f>
        <v/>
      </c>
      <c r="K837" s="20">
        <f>IF(B837="","",IF(J837="","Unknown",IF(J837&gt;DormantDays,"Yes","No")))</f>
        <v/>
      </c>
      <c r="L837" s="17" t="n"/>
      <c r="M837" s="17" t="n"/>
      <c r="N837" s="20">
        <f>IF(OR(M837="",C837=""),"",IF(TRIM(LOWER(M837))=TRIM(LOWER(C837)),"SELF-REVIEW",""))</f>
        <v/>
      </c>
      <c r="O837" s="17" t="n"/>
      <c r="P837" s="17" t="n"/>
      <c r="Q837" s="20">
        <f>IF(O837&lt;&gt;"Keep","",IF(OR(D837="Privileged",D837="Emergency",K837="Yes",L837&lt;&gt;""),IF(P837="","MISSING","ok"),""))</f>
        <v/>
      </c>
      <c r="R837" s="18" t="n"/>
      <c r="S837" s="17" t="n"/>
    </row>
    <row r="838">
      <c r="A838" s="17" t="n"/>
      <c r="B838" s="17" t="n"/>
      <c r="C838" s="17" t="n"/>
      <c r="D838" s="17" t="n"/>
      <c r="E838" s="17" t="n"/>
      <c r="F838" s="17" t="n"/>
      <c r="G838" s="17" t="n"/>
      <c r="H838" s="17" t="n"/>
      <c r="I838" s="18" t="n"/>
      <c r="J838" s="20">
        <f>IF(OR(I838="",ExtractDate=""),"",ExtractDate-I838)</f>
        <v/>
      </c>
      <c r="K838" s="20">
        <f>IF(B838="","",IF(J838="","Unknown",IF(J838&gt;DormantDays,"Yes","No")))</f>
        <v/>
      </c>
      <c r="L838" s="17" t="n"/>
      <c r="M838" s="17" t="n"/>
      <c r="N838" s="20">
        <f>IF(OR(M838="",C838=""),"",IF(TRIM(LOWER(M838))=TRIM(LOWER(C838)),"SELF-REVIEW",""))</f>
        <v/>
      </c>
      <c r="O838" s="17" t="n"/>
      <c r="P838" s="17" t="n"/>
      <c r="Q838" s="20">
        <f>IF(O838&lt;&gt;"Keep","",IF(OR(D838="Privileged",D838="Emergency",K838="Yes",L838&lt;&gt;""),IF(P838="","MISSING","ok"),""))</f>
        <v/>
      </c>
      <c r="R838" s="18" t="n"/>
      <c r="S838" s="17" t="n"/>
    </row>
    <row r="839">
      <c r="A839" s="17" t="n"/>
      <c r="B839" s="17" t="n"/>
      <c r="C839" s="17" t="n"/>
      <c r="D839" s="17" t="n"/>
      <c r="E839" s="17" t="n"/>
      <c r="F839" s="17" t="n"/>
      <c r="G839" s="17" t="n"/>
      <c r="H839" s="17" t="n"/>
      <c r="I839" s="18" t="n"/>
      <c r="J839" s="20">
        <f>IF(OR(I839="",ExtractDate=""),"",ExtractDate-I839)</f>
        <v/>
      </c>
      <c r="K839" s="20">
        <f>IF(B839="","",IF(J839="","Unknown",IF(J839&gt;DormantDays,"Yes","No")))</f>
        <v/>
      </c>
      <c r="L839" s="17" t="n"/>
      <c r="M839" s="17" t="n"/>
      <c r="N839" s="20">
        <f>IF(OR(M839="",C839=""),"",IF(TRIM(LOWER(M839))=TRIM(LOWER(C839)),"SELF-REVIEW",""))</f>
        <v/>
      </c>
      <c r="O839" s="17" t="n"/>
      <c r="P839" s="17" t="n"/>
      <c r="Q839" s="20">
        <f>IF(O839&lt;&gt;"Keep","",IF(OR(D839="Privileged",D839="Emergency",K839="Yes",L839&lt;&gt;""),IF(P839="","MISSING","ok"),""))</f>
        <v/>
      </c>
      <c r="R839" s="18" t="n"/>
      <c r="S839" s="17" t="n"/>
    </row>
    <row r="840">
      <c r="A840" s="17" t="n"/>
      <c r="B840" s="17" t="n"/>
      <c r="C840" s="17" t="n"/>
      <c r="D840" s="17" t="n"/>
      <c r="E840" s="17" t="n"/>
      <c r="F840" s="17" t="n"/>
      <c r="G840" s="17" t="n"/>
      <c r="H840" s="17" t="n"/>
      <c r="I840" s="18" t="n"/>
      <c r="J840" s="20">
        <f>IF(OR(I840="",ExtractDate=""),"",ExtractDate-I840)</f>
        <v/>
      </c>
      <c r="K840" s="20">
        <f>IF(B840="","",IF(J840="","Unknown",IF(J840&gt;DormantDays,"Yes","No")))</f>
        <v/>
      </c>
      <c r="L840" s="17" t="n"/>
      <c r="M840" s="17" t="n"/>
      <c r="N840" s="20">
        <f>IF(OR(M840="",C840=""),"",IF(TRIM(LOWER(M840))=TRIM(LOWER(C840)),"SELF-REVIEW",""))</f>
        <v/>
      </c>
      <c r="O840" s="17" t="n"/>
      <c r="P840" s="17" t="n"/>
      <c r="Q840" s="20">
        <f>IF(O840&lt;&gt;"Keep","",IF(OR(D840="Privileged",D840="Emergency",K840="Yes",L840&lt;&gt;""),IF(P840="","MISSING","ok"),""))</f>
        <v/>
      </c>
      <c r="R840" s="18" t="n"/>
      <c r="S840" s="17" t="n"/>
    </row>
    <row r="841">
      <c r="A841" s="17" t="n"/>
      <c r="B841" s="17" t="n"/>
      <c r="C841" s="17" t="n"/>
      <c r="D841" s="17" t="n"/>
      <c r="E841" s="17" t="n"/>
      <c r="F841" s="17" t="n"/>
      <c r="G841" s="17" t="n"/>
      <c r="H841" s="17" t="n"/>
      <c r="I841" s="18" t="n"/>
      <c r="J841" s="20">
        <f>IF(OR(I841="",ExtractDate=""),"",ExtractDate-I841)</f>
        <v/>
      </c>
      <c r="K841" s="20">
        <f>IF(B841="","",IF(J841="","Unknown",IF(J841&gt;DormantDays,"Yes","No")))</f>
        <v/>
      </c>
      <c r="L841" s="17" t="n"/>
      <c r="M841" s="17" t="n"/>
      <c r="N841" s="20">
        <f>IF(OR(M841="",C841=""),"",IF(TRIM(LOWER(M841))=TRIM(LOWER(C841)),"SELF-REVIEW",""))</f>
        <v/>
      </c>
      <c r="O841" s="17" t="n"/>
      <c r="P841" s="17" t="n"/>
      <c r="Q841" s="20">
        <f>IF(O841&lt;&gt;"Keep","",IF(OR(D841="Privileged",D841="Emergency",K841="Yes",L841&lt;&gt;""),IF(P841="","MISSING","ok"),""))</f>
        <v/>
      </c>
      <c r="R841" s="18" t="n"/>
      <c r="S841" s="17" t="n"/>
    </row>
    <row r="842">
      <c r="A842" s="17" t="n"/>
      <c r="B842" s="17" t="n"/>
      <c r="C842" s="17" t="n"/>
      <c r="D842" s="17" t="n"/>
      <c r="E842" s="17" t="n"/>
      <c r="F842" s="17" t="n"/>
      <c r="G842" s="17" t="n"/>
      <c r="H842" s="17" t="n"/>
      <c r="I842" s="18" t="n"/>
      <c r="J842" s="20">
        <f>IF(OR(I842="",ExtractDate=""),"",ExtractDate-I842)</f>
        <v/>
      </c>
      <c r="K842" s="20">
        <f>IF(B842="","",IF(J842="","Unknown",IF(J842&gt;DormantDays,"Yes","No")))</f>
        <v/>
      </c>
      <c r="L842" s="17" t="n"/>
      <c r="M842" s="17" t="n"/>
      <c r="N842" s="20">
        <f>IF(OR(M842="",C842=""),"",IF(TRIM(LOWER(M842))=TRIM(LOWER(C842)),"SELF-REVIEW",""))</f>
        <v/>
      </c>
      <c r="O842" s="17" t="n"/>
      <c r="P842" s="17" t="n"/>
      <c r="Q842" s="20">
        <f>IF(O842&lt;&gt;"Keep","",IF(OR(D842="Privileged",D842="Emergency",K842="Yes",L842&lt;&gt;""),IF(P842="","MISSING","ok"),""))</f>
        <v/>
      </c>
      <c r="R842" s="18" t="n"/>
      <c r="S842" s="17" t="n"/>
    </row>
    <row r="843">
      <c r="A843" s="17" t="n"/>
      <c r="B843" s="17" t="n"/>
      <c r="C843" s="17" t="n"/>
      <c r="D843" s="17" t="n"/>
      <c r="E843" s="17" t="n"/>
      <c r="F843" s="17" t="n"/>
      <c r="G843" s="17" t="n"/>
      <c r="H843" s="17" t="n"/>
      <c r="I843" s="18" t="n"/>
      <c r="J843" s="20">
        <f>IF(OR(I843="",ExtractDate=""),"",ExtractDate-I843)</f>
        <v/>
      </c>
      <c r="K843" s="20">
        <f>IF(B843="","",IF(J843="","Unknown",IF(J843&gt;DormantDays,"Yes","No")))</f>
        <v/>
      </c>
      <c r="L843" s="17" t="n"/>
      <c r="M843" s="17" t="n"/>
      <c r="N843" s="20">
        <f>IF(OR(M843="",C843=""),"",IF(TRIM(LOWER(M843))=TRIM(LOWER(C843)),"SELF-REVIEW",""))</f>
        <v/>
      </c>
      <c r="O843" s="17" t="n"/>
      <c r="P843" s="17" t="n"/>
      <c r="Q843" s="20">
        <f>IF(O843&lt;&gt;"Keep","",IF(OR(D843="Privileged",D843="Emergency",K843="Yes",L843&lt;&gt;""),IF(P843="","MISSING","ok"),""))</f>
        <v/>
      </c>
      <c r="R843" s="18" t="n"/>
      <c r="S843" s="17" t="n"/>
    </row>
    <row r="844">
      <c r="A844" s="17" t="n"/>
      <c r="B844" s="17" t="n"/>
      <c r="C844" s="17" t="n"/>
      <c r="D844" s="17" t="n"/>
      <c r="E844" s="17" t="n"/>
      <c r="F844" s="17" t="n"/>
      <c r="G844" s="17" t="n"/>
      <c r="H844" s="17" t="n"/>
      <c r="I844" s="18" t="n"/>
      <c r="J844" s="20">
        <f>IF(OR(I844="",ExtractDate=""),"",ExtractDate-I844)</f>
        <v/>
      </c>
      <c r="K844" s="20">
        <f>IF(B844="","",IF(J844="","Unknown",IF(J844&gt;DormantDays,"Yes","No")))</f>
        <v/>
      </c>
      <c r="L844" s="17" t="n"/>
      <c r="M844" s="17" t="n"/>
      <c r="N844" s="20">
        <f>IF(OR(M844="",C844=""),"",IF(TRIM(LOWER(M844))=TRIM(LOWER(C844)),"SELF-REVIEW",""))</f>
        <v/>
      </c>
      <c r="O844" s="17" t="n"/>
      <c r="P844" s="17" t="n"/>
      <c r="Q844" s="20">
        <f>IF(O844&lt;&gt;"Keep","",IF(OR(D844="Privileged",D844="Emergency",K844="Yes",L844&lt;&gt;""),IF(P844="","MISSING","ok"),""))</f>
        <v/>
      </c>
      <c r="R844" s="18" t="n"/>
      <c r="S844" s="17" t="n"/>
    </row>
    <row r="845">
      <c r="A845" s="17" t="n"/>
      <c r="B845" s="17" t="n"/>
      <c r="C845" s="17" t="n"/>
      <c r="D845" s="17" t="n"/>
      <c r="E845" s="17" t="n"/>
      <c r="F845" s="17" t="n"/>
      <c r="G845" s="17" t="n"/>
      <c r="H845" s="17" t="n"/>
      <c r="I845" s="18" t="n"/>
      <c r="J845" s="20">
        <f>IF(OR(I845="",ExtractDate=""),"",ExtractDate-I845)</f>
        <v/>
      </c>
      <c r="K845" s="20">
        <f>IF(B845="","",IF(J845="","Unknown",IF(J845&gt;DormantDays,"Yes","No")))</f>
        <v/>
      </c>
      <c r="L845" s="17" t="n"/>
      <c r="M845" s="17" t="n"/>
      <c r="N845" s="20">
        <f>IF(OR(M845="",C845=""),"",IF(TRIM(LOWER(M845))=TRIM(LOWER(C845)),"SELF-REVIEW",""))</f>
        <v/>
      </c>
      <c r="O845" s="17" t="n"/>
      <c r="P845" s="17" t="n"/>
      <c r="Q845" s="20">
        <f>IF(O845&lt;&gt;"Keep","",IF(OR(D845="Privileged",D845="Emergency",K845="Yes",L845&lt;&gt;""),IF(P845="","MISSING","ok"),""))</f>
        <v/>
      </c>
      <c r="R845" s="18" t="n"/>
      <c r="S845" s="17" t="n"/>
    </row>
    <row r="846">
      <c r="A846" s="17" t="n"/>
      <c r="B846" s="17" t="n"/>
      <c r="C846" s="17" t="n"/>
      <c r="D846" s="17" t="n"/>
      <c r="E846" s="17" t="n"/>
      <c r="F846" s="17" t="n"/>
      <c r="G846" s="17" t="n"/>
      <c r="H846" s="17" t="n"/>
      <c r="I846" s="18" t="n"/>
      <c r="J846" s="20">
        <f>IF(OR(I846="",ExtractDate=""),"",ExtractDate-I846)</f>
        <v/>
      </c>
      <c r="K846" s="20">
        <f>IF(B846="","",IF(J846="","Unknown",IF(J846&gt;DormantDays,"Yes","No")))</f>
        <v/>
      </c>
      <c r="L846" s="17" t="n"/>
      <c r="M846" s="17" t="n"/>
      <c r="N846" s="20">
        <f>IF(OR(M846="",C846=""),"",IF(TRIM(LOWER(M846))=TRIM(LOWER(C846)),"SELF-REVIEW",""))</f>
        <v/>
      </c>
      <c r="O846" s="17" t="n"/>
      <c r="P846" s="17" t="n"/>
      <c r="Q846" s="20">
        <f>IF(O846&lt;&gt;"Keep","",IF(OR(D846="Privileged",D846="Emergency",K846="Yes",L846&lt;&gt;""),IF(P846="","MISSING","ok"),""))</f>
        <v/>
      </c>
      <c r="R846" s="18" t="n"/>
      <c r="S846" s="17" t="n"/>
    </row>
    <row r="847">
      <c r="A847" s="17" t="n"/>
      <c r="B847" s="17" t="n"/>
      <c r="C847" s="17" t="n"/>
      <c r="D847" s="17" t="n"/>
      <c r="E847" s="17" t="n"/>
      <c r="F847" s="17" t="n"/>
      <c r="G847" s="17" t="n"/>
      <c r="H847" s="17" t="n"/>
      <c r="I847" s="18" t="n"/>
      <c r="J847" s="20">
        <f>IF(OR(I847="",ExtractDate=""),"",ExtractDate-I847)</f>
        <v/>
      </c>
      <c r="K847" s="20">
        <f>IF(B847="","",IF(J847="","Unknown",IF(J847&gt;DormantDays,"Yes","No")))</f>
        <v/>
      </c>
      <c r="L847" s="17" t="n"/>
      <c r="M847" s="17" t="n"/>
      <c r="N847" s="20">
        <f>IF(OR(M847="",C847=""),"",IF(TRIM(LOWER(M847))=TRIM(LOWER(C847)),"SELF-REVIEW",""))</f>
        <v/>
      </c>
      <c r="O847" s="17" t="n"/>
      <c r="P847" s="17" t="n"/>
      <c r="Q847" s="20">
        <f>IF(O847&lt;&gt;"Keep","",IF(OR(D847="Privileged",D847="Emergency",K847="Yes",L847&lt;&gt;""),IF(P847="","MISSING","ok"),""))</f>
        <v/>
      </c>
      <c r="R847" s="18" t="n"/>
      <c r="S847" s="17" t="n"/>
    </row>
    <row r="848">
      <c r="A848" s="17" t="n"/>
      <c r="B848" s="17" t="n"/>
      <c r="C848" s="17" t="n"/>
      <c r="D848" s="17" t="n"/>
      <c r="E848" s="17" t="n"/>
      <c r="F848" s="17" t="n"/>
      <c r="G848" s="17" t="n"/>
      <c r="H848" s="17" t="n"/>
      <c r="I848" s="18" t="n"/>
      <c r="J848" s="20">
        <f>IF(OR(I848="",ExtractDate=""),"",ExtractDate-I848)</f>
        <v/>
      </c>
      <c r="K848" s="20">
        <f>IF(B848="","",IF(J848="","Unknown",IF(J848&gt;DormantDays,"Yes","No")))</f>
        <v/>
      </c>
      <c r="L848" s="17" t="n"/>
      <c r="M848" s="17" t="n"/>
      <c r="N848" s="20">
        <f>IF(OR(M848="",C848=""),"",IF(TRIM(LOWER(M848))=TRIM(LOWER(C848)),"SELF-REVIEW",""))</f>
        <v/>
      </c>
      <c r="O848" s="17" t="n"/>
      <c r="P848" s="17" t="n"/>
      <c r="Q848" s="20">
        <f>IF(O848&lt;&gt;"Keep","",IF(OR(D848="Privileged",D848="Emergency",K848="Yes",L848&lt;&gt;""),IF(P848="","MISSING","ok"),""))</f>
        <v/>
      </c>
      <c r="R848" s="18" t="n"/>
      <c r="S848" s="17" t="n"/>
    </row>
    <row r="849">
      <c r="A849" s="17" t="n"/>
      <c r="B849" s="17" t="n"/>
      <c r="C849" s="17" t="n"/>
      <c r="D849" s="17" t="n"/>
      <c r="E849" s="17" t="n"/>
      <c r="F849" s="17" t="n"/>
      <c r="G849" s="17" t="n"/>
      <c r="H849" s="17" t="n"/>
      <c r="I849" s="18" t="n"/>
      <c r="J849" s="20">
        <f>IF(OR(I849="",ExtractDate=""),"",ExtractDate-I849)</f>
        <v/>
      </c>
      <c r="K849" s="20">
        <f>IF(B849="","",IF(J849="","Unknown",IF(J849&gt;DormantDays,"Yes","No")))</f>
        <v/>
      </c>
      <c r="L849" s="17" t="n"/>
      <c r="M849" s="17" t="n"/>
      <c r="N849" s="20">
        <f>IF(OR(M849="",C849=""),"",IF(TRIM(LOWER(M849))=TRIM(LOWER(C849)),"SELF-REVIEW",""))</f>
        <v/>
      </c>
      <c r="O849" s="17" t="n"/>
      <c r="P849" s="17" t="n"/>
      <c r="Q849" s="20">
        <f>IF(O849&lt;&gt;"Keep","",IF(OR(D849="Privileged",D849="Emergency",K849="Yes",L849&lt;&gt;""),IF(P849="","MISSING","ok"),""))</f>
        <v/>
      </c>
      <c r="R849" s="18" t="n"/>
      <c r="S849" s="17" t="n"/>
    </row>
    <row r="850">
      <c r="A850" s="17" t="n"/>
      <c r="B850" s="17" t="n"/>
      <c r="C850" s="17" t="n"/>
      <c r="D850" s="17" t="n"/>
      <c r="E850" s="17" t="n"/>
      <c r="F850" s="17" t="n"/>
      <c r="G850" s="17" t="n"/>
      <c r="H850" s="17" t="n"/>
      <c r="I850" s="18" t="n"/>
      <c r="J850" s="20">
        <f>IF(OR(I850="",ExtractDate=""),"",ExtractDate-I850)</f>
        <v/>
      </c>
      <c r="K850" s="20">
        <f>IF(B850="","",IF(J850="","Unknown",IF(J850&gt;DormantDays,"Yes","No")))</f>
        <v/>
      </c>
      <c r="L850" s="17" t="n"/>
      <c r="M850" s="17" t="n"/>
      <c r="N850" s="20">
        <f>IF(OR(M850="",C850=""),"",IF(TRIM(LOWER(M850))=TRIM(LOWER(C850)),"SELF-REVIEW",""))</f>
        <v/>
      </c>
      <c r="O850" s="17" t="n"/>
      <c r="P850" s="17" t="n"/>
      <c r="Q850" s="20">
        <f>IF(O850&lt;&gt;"Keep","",IF(OR(D850="Privileged",D850="Emergency",K850="Yes",L850&lt;&gt;""),IF(P850="","MISSING","ok"),""))</f>
        <v/>
      </c>
      <c r="R850" s="18" t="n"/>
      <c r="S850" s="17" t="n"/>
    </row>
    <row r="851">
      <c r="A851" s="17" t="n"/>
      <c r="B851" s="17" t="n"/>
      <c r="C851" s="17" t="n"/>
      <c r="D851" s="17" t="n"/>
      <c r="E851" s="17" t="n"/>
      <c r="F851" s="17" t="n"/>
      <c r="G851" s="17" t="n"/>
      <c r="H851" s="17" t="n"/>
      <c r="I851" s="18" t="n"/>
      <c r="J851" s="20">
        <f>IF(OR(I851="",ExtractDate=""),"",ExtractDate-I851)</f>
        <v/>
      </c>
      <c r="K851" s="20">
        <f>IF(B851="","",IF(J851="","Unknown",IF(J851&gt;DormantDays,"Yes","No")))</f>
        <v/>
      </c>
      <c r="L851" s="17" t="n"/>
      <c r="M851" s="17" t="n"/>
      <c r="N851" s="20">
        <f>IF(OR(M851="",C851=""),"",IF(TRIM(LOWER(M851))=TRIM(LOWER(C851)),"SELF-REVIEW",""))</f>
        <v/>
      </c>
      <c r="O851" s="17" t="n"/>
      <c r="P851" s="17" t="n"/>
      <c r="Q851" s="20">
        <f>IF(O851&lt;&gt;"Keep","",IF(OR(D851="Privileged",D851="Emergency",K851="Yes",L851&lt;&gt;""),IF(P851="","MISSING","ok"),""))</f>
        <v/>
      </c>
      <c r="R851" s="18" t="n"/>
      <c r="S851" s="17" t="n"/>
    </row>
    <row r="852">
      <c r="A852" s="17" t="n"/>
      <c r="B852" s="17" t="n"/>
      <c r="C852" s="17" t="n"/>
      <c r="D852" s="17" t="n"/>
      <c r="E852" s="17" t="n"/>
      <c r="F852" s="17" t="n"/>
      <c r="G852" s="17" t="n"/>
      <c r="H852" s="17" t="n"/>
      <c r="I852" s="18" t="n"/>
      <c r="J852" s="20">
        <f>IF(OR(I852="",ExtractDate=""),"",ExtractDate-I852)</f>
        <v/>
      </c>
      <c r="K852" s="20">
        <f>IF(B852="","",IF(J852="","Unknown",IF(J852&gt;DormantDays,"Yes","No")))</f>
        <v/>
      </c>
      <c r="L852" s="17" t="n"/>
      <c r="M852" s="17" t="n"/>
      <c r="N852" s="20">
        <f>IF(OR(M852="",C852=""),"",IF(TRIM(LOWER(M852))=TRIM(LOWER(C852)),"SELF-REVIEW",""))</f>
        <v/>
      </c>
      <c r="O852" s="17" t="n"/>
      <c r="P852" s="17" t="n"/>
      <c r="Q852" s="20">
        <f>IF(O852&lt;&gt;"Keep","",IF(OR(D852="Privileged",D852="Emergency",K852="Yes",L852&lt;&gt;""),IF(P852="","MISSING","ok"),""))</f>
        <v/>
      </c>
      <c r="R852" s="18" t="n"/>
      <c r="S852" s="17" t="n"/>
    </row>
    <row r="853">
      <c r="A853" s="17" t="n"/>
      <c r="B853" s="17" t="n"/>
      <c r="C853" s="17" t="n"/>
      <c r="D853" s="17" t="n"/>
      <c r="E853" s="17" t="n"/>
      <c r="F853" s="17" t="n"/>
      <c r="G853" s="17" t="n"/>
      <c r="H853" s="17" t="n"/>
      <c r="I853" s="18" t="n"/>
      <c r="J853" s="20">
        <f>IF(OR(I853="",ExtractDate=""),"",ExtractDate-I853)</f>
        <v/>
      </c>
      <c r="K853" s="20">
        <f>IF(B853="","",IF(J853="","Unknown",IF(J853&gt;DormantDays,"Yes","No")))</f>
        <v/>
      </c>
      <c r="L853" s="17" t="n"/>
      <c r="M853" s="17" t="n"/>
      <c r="N853" s="20">
        <f>IF(OR(M853="",C853=""),"",IF(TRIM(LOWER(M853))=TRIM(LOWER(C853)),"SELF-REVIEW",""))</f>
        <v/>
      </c>
      <c r="O853" s="17" t="n"/>
      <c r="P853" s="17" t="n"/>
      <c r="Q853" s="20">
        <f>IF(O853&lt;&gt;"Keep","",IF(OR(D853="Privileged",D853="Emergency",K853="Yes",L853&lt;&gt;""),IF(P853="","MISSING","ok"),""))</f>
        <v/>
      </c>
      <c r="R853" s="18" t="n"/>
      <c r="S853" s="17" t="n"/>
    </row>
    <row r="854">
      <c r="A854" s="17" t="n"/>
      <c r="B854" s="17" t="n"/>
      <c r="C854" s="17" t="n"/>
      <c r="D854" s="17" t="n"/>
      <c r="E854" s="17" t="n"/>
      <c r="F854" s="17" t="n"/>
      <c r="G854" s="17" t="n"/>
      <c r="H854" s="17" t="n"/>
      <c r="I854" s="18" t="n"/>
      <c r="J854" s="20">
        <f>IF(OR(I854="",ExtractDate=""),"",ExtractDate-I854)</f>
        <v/>
      </c>
      <c r="K854" s="20">
        <f>IF(B854="","",IF(J854="","Unknown",IF(J854&gt;DormantDays,"Yes","No")))</f>
        <v/>
      </c>
      <c r="L854" s="17" t="n"/>
      <c r="M854" s="17" t="n"/>
      <c r="N854" s="20">
        <f>IF(OR(M854="",C854=""),"",IF(TRIM(LOWER(M854))=TRIM(LOWER(C854)),"SELF-REVIEW",""))</f>
        <v/>
      </c>
      <c r="O854" s="17" t="n"/>
      <c r="P854" s="17" t="n"/>
      <c r="Q854" s="20">
        <f>IF(O854&lt;&gt;"Keep","",IF(OR(D854="Privileged",D854="Emergency",K854="Yes",L854&lt;&gt;""),IF(P854="","MISSING","ok"),""))</f>
        <v/>
      </c>
      <c r="R854" s="18" t="n"/>
      <c r="S854" s="17" t="n"/>
    </row>
    <row r="855">
      <c r="A855" s="17" t="n"/>
      <c r="B855" s="17" t="n"/>
      <c r="C855" s="17" t="n"/>
      <c r="D855" s="17" t="n"/>
      <c r="E855" s="17" t="n"/>
      <c r="F855" s="17" t="n"/>
      <c r="G855" s="17" t="n"/>
      <c r="H855" s="17" t="n"/>
      <c r="I855" s="18" t="n"/>
      <c r="J855" s="20">
        <f>IF(OR(I855="",ExtractDate=""),"",ExtractDate-I855)</f>
        <v/>
      </c>
      <c r="K855" s="20">
        <f>IF(B855="","",IF(J855="","Unknown",IF(J855&gt;DormantDays,"Yes","No")))</f>
        <v/>
      </c>
      <c r="L855" s="17" t="n"/>
      <c r="M855" s="17" t="n"/>
      <c r="N855" s="20">
        <f>IF(OR(M855="",C855=""),"",IF(TRIM(LOWER(M855))=TRIM(LOWER(C855)),"SELF-REVIEW",""))</f>
        <v/>
      </c>
      <c r="O855" s="17" t="n"/>
      <c r="P855" s="17" t="n"/>
      <c r="Q855" s="20">
        <f>IF(O855&lt;&gt;"Keep","",IF(OR(D855="Privileged",D855="Emergency",K855="Yes",L855&lt;&gt;""),IF(P855="","MISSING","ok"),""))</f>
        <v/>
      </c>
      <c r="R855" s="18" t="n"/>
      <c r="S855" s="17" t="n"/>
    </row>
    <row r="856">
      <c r="A856" s="17" t="n"/>
      <c r="B856" s="17" t="n"/>
      <c r="C856" s="17" t="n"/>
      <c r="D856" s="17" t="n"/>
      <c r="E856" s="17" t="n"/>
      <c r="F856" s="17" t="n"/>
      <c r="G856" s="17" t="n"/>
      <c r="H856" s="17" t="n"/>
      <c r="I856" s="18" t="n"/>
      <c r="J856" s="20">
        <f>IF(OR(I856="",ExtractDate=""),"",ExtractDate-I856)</f>
        <v/>
      </c>
      <c r="K856" s="20">
        <f>IF(B856="","",IF(J856="","Unknown",IF(J856&gt;DormantDays,"Yes","No")))</f>
        <v/>
      </c>
      <c r="L856" s="17" t="n"/>
      <c r="M856" s="17" t="n"/>
      <c r="N856" s="20">
        <f>IF(OR(M856="",C856=""),"",IF(TRIM(LOWER(M856))=TRIM(LOWER(C856)),"SELF-REVIEW",""))</f>
        <v/>
      </c>
      <c r="O856" s="17" t="n"/>
      <c r="P856" s="17" t="n"/>
      <c r="Q856" s="20">
        <f>IF(O856&lt;&gt;"Keep","",IF(OR(D856="Privileged",D856="Emergency",K856="Yes",L856&lt;&gt;""),IF(P856="","MISSING","ok"),""))</f>
        <v/>
      </c>
      <c r="R856" s="18" t="n"/>
      <c r="S856" s="17" t="n"/>
    </row>
    <row r="857">
      <c r="A857" s="17" t="n"/>
      <c r="B857" s="17" t="n"/>
      <c r="C857" s="17" t="n"/>
      <c r="D857" s="17" t="n"/>
      <c r="E857" s="17" t="n"/>
      <c r="F857" s="17" t="n"/>
      <c r="G857" s="17" t="n"/>
      <c r="H857" s="17" t="n"/>
      <c r="I857" s="18" t="n"/>
      <c r="J857" s="20">
        <f>IF(OR(I857="",ExtractDate=""),"",ExtractDate-I857)</f>
        <v/>
      </c>
      <c r="K857" s="20">
        <f>IF(B857="","",IF(J857="","Unknown",IF(J857&gt;DormantDays,"Yes","No")))</f>
        <v/>
      </c>
      <c r="L857" s="17" t="n"/>
      <c r="M857" s="17" t="n"/>
      <c r="N857" s="20">
        <f>IF(OR(M857="",C857=""),"",IF(TRIM(LOWER(M857))=TRIM(LOWER(C857)),"SELF-REVIEW",""))</f>
        <v/>
      </c>
      <c r="O857" s="17" t="n"/>
      <c r="P857" s="17" t="n"/>
      <c r="Q857" s="20">
        <f>IF(O857&lt;&gt;"Keep","",IF(OR(D857="Privileged",D857="Emergency",K857="Yes",L857&lt;&gt;""),IF(P857="","MISSING","ok"),""))</f>
        <v/>
      </c>
      <c r="R857" s="18" t="n"/>
      <c r="S857" s="17" t="n"/>
    </row>
    <row r="858">
      <c r="A858" s="17" t="n"/>
      <c r="B858" s="17" t="n"/>
      <c r="C858" s="17" t="n"/>
      <c r="D858" s="17" t="n"/>
      <c r="E858" s="17" t="n"/>
      <c r="F858" s="17" t="n"/>
      <c r="G858" s="17" t="n"/>
      <c r="H858" s="17" t="n"/>
      <c r="I858" s="18" t="n"/>
      <c r="J858" s="20">
        <f>IF(OR(I858="",ExtractDate=""),"",ExtractDate-I858)</f>
        <v/>
      </c>
      <c r="K858" s="20">
        <f>IF(B858="","",IF(J858="","Unknown",IF(J858&gt;DormantDays,"Yes","No")))</f>
        <v/>
      </c>
      <c r="L858" s="17" t="n"/>
      <c r="M858" s="17" t="n"/>
      <c r="N858" s="20">
        <f>IF(OR(M858="",C858=""),"",IF(TRIM(LOWER(M858))=TRIM(LOWER(C858)),"SELF-REVIEW",""))</f>
        <v/>
      </c>
      <c r="O858" s="17" t="n"/>
      <c r="P858" s="17" t="n"/>
      <c r="Q858" s="20">
        <f>IF(O858&lt;&gt;"Keep","",IF(OR(D858="Privileged",D858="Emergency",K858="Yes",L858&lt;&gt;""),IF(P858="","MISSING","ok"),""))</f>
        <v/>
      </c>
      <c r="R858" s="18" t="n"/>
      <c r="S858" s="17" t="n"/>
    </row>
    <row r="859">
      <c r="A859" s="17" t="n"/>
      <c r="B859" s="17" t="n"/>
      <c r="C859" s="17" t="n"/>
      <c r="D859" s="17" t="n"/>
      <c r="E859" s="17" t="n"/>
      <c r="F859" s="17" t="n"/>
      <c r="G859" s="17" t="n"/>
      <c r="H859" s="17" t="n"/>
      <c r="I859" s="18" t="n"/>
      <c r="J859" s="20">
        <f>IF(OR(I859="",ExtractDate=""),"",ExtractDate-I859)</f>
        <v/>
      </c>
      <c r="K859" s="20">
        <f>IF(B859="","",IF(J859="","Unknown",IF(J859&gt;DormantDays,"Yes","No")))</f>
        <v/>
      </c>
      <c r="L859" s="17" t="n"/>
      <c r="M859" s="17" t="n"/>
      <c r="N859" s="20">
        <f>IF(OR(M859="",C859=""),"",IF(TRIM(LOWER(M859))=TRIM(LOWER(C859)),"SELF-REVIEW",""))</f>
        <v/>
      </c>
      <c r="O859" s="17" t="n"/>
      <c r="P859" s="17" t="n"/>
      <c r="Q859" s="20">
        <f>IF(O859&lt;&gt;"Keep","",IF(OR(D859="Privileged",D859="Emergency",K859="Yes",L859&lt;&gt;""),IF(P859="","MISSING","ok"),""))</f>
        <v/>
      </c>
      <c r="R859" s="18" t="n"/>
      <c r="S859" s="17" t="n"/>
    </row>
    <row r="860">
      <c r="A860" s="17" t="n"/>
      <c r="B860" s="17" t="n"/>
      <c r="C860" s="17" t="n"/>
      <c r="D860" s="17" t="n"/>
      <c r="E860" s="17" t="n"/>
      <c r="F860" s="17" t="n"/>
      <c r="G860" s="17" t="n"/>
      <c r="H860" s="17" t="n"/>
      <c r="I860" s="18" t="n"/>
      <c r="J860" s="20">
        <f>IF(OR(I860="",ExtractDate=""),"",ExtractDate-I860)</f>
        <v/>
      </c>
      <c r="K860" s="20">
        <f>IF(B860="","",IF(J860="","Unknown",IF(J860&gt;DormantDays,"Yes","No")))</f>
        <v/>
      </c>
      <c r="L860" s="17" t="n"/>
      <c r="M860" s="17" t="n"/>
      <c r="N860" s="20">
        <f>IF(OR(M860="",C860=""),"",IF(TRIM(LOWER(M860))=TRIM(LOWER(C860)),"SELF-REVIEW",""))</f>
        <v/>
      </c>
      <c r="O860" s="17" t="n"/>
      <c r="P860" s="17" t="n"/>
      <c r="Q860" s="20">
        <f>IF(O860&lt;&gt;"Keep","",IF(OR(D860="Privileged",D860="Emergency",K860="Yes",L860&lt;&gt;""),IF(P860="","MISSING","ok"),""))</f>
        <v/>
      </c>
      <c r="R860" s="18" t="n"/>
      <c r="S860" s="17" t="n"/>
    </row>
    <row r="861">
      <c r="A861" s="17" t="n"/>
      <c r="B861" s="17" t="n"/>
      <c r="C861" s="17" t="n"/>
      <c r="D861" s="17" t="n"/>
      <c r="E861" s="17" t="n"/>
      <c r="F861" s="17" t="n"/>
      <c r="G861" s="17" t="n"/>
      <c r="H861" s="17" t="n"/>
      <c r="I861" s="18" t="n"/>
      <c r="J861" s="20">
        <f>IF(OR(I861="",ExtractDate=""),"",ExtractDate-I861)</f>
        <v/>
      </c>
      <c r="K861" s="20">
        <f>IF(B861="","",IF(J861="","Unknown",IF(J861&gt;DormantDays,"Yes","No")))</f>
        <v/>
      </c>
      <c r="L861" s="17" t="n"/>
      <c r="M861" s="17" t="n"/>
      <c r="N861" s="20">
        <f>IF(OR(M861="",C861=""),"",IF(TRIM(LOWER(M861))=TRIM(LOWER(C861)),"SELF-REVIEW",""))</f>
        <v/>
      </c>
      <c r="O861" s="17" t="n"/>
      <c r="P861" s="17" t="n"/>
      <c r="Q861" s="20">
        <f>IF(O861&lt;&gt;"Keep","",IF(OR(D861="Privileged",D861="Emergency",K861="Yes",L861&lt;&gt;""),IF(P861="","MISSING","ok"),""))</f>
        <v/>
      </c>
      <c r="R861" s="18" t="n"/>
      <c r="S861" s="17" t="n"/>
    </row>
    <row r="862">
      <c r="A862" s="17" t="n"/>
      <c r="B862" s="17" t="n"/>
      <c r="C862" s="17" t="n"/>
      <c r="D862" s="17" t="n"/>
      <c r="E862" s="17" t="n"/>
      <c r="F862" s="17" t="n"/>
      <c r="G862" s="17" t="n"/>
      <c r="H862" s="17" t="n"/>
      <c r="I862" s="18" t="n"/>
      <c r="J862" s="20">
        <f>IF(OR(I862="",ExtractDate=""),"",ExtractDate-I862)</f>
        <v/>
      </c>
      <c r="K862" s="20">
        <f>IF(B862="","",IF(J862="","Unknown",IF(J862&gt;DormantDays,"Yes","No")))</f>
        <v/>
      </c>
      <c r="L862" s="17" t="n"/>
      <c r="M862" s="17" t="n"/>
      <c r="N862" s="20">
        <f>IF(OR(M862="",C862=""),"",IF(TRIM(LOWER(M862))=TRIM(LOWER(C862)),"SELF-REVIEW",""))</f>
        <v/>
      </c>
      <c r="O862" s="17" t="n"/>
      <c r="P862" s="17" t="n"/>
      <c r="Q862" s="20">
        <f>IF(O862&lt;&gt;"Keep","",IF(OR(D862="Privileged",D862="Emergency",K862="Yes",L862&lt;&gt;""),IF(P862="","MISSING","ok"),""))</f>
        <v/>
      </c>
      <c r="R862" s="18" t="n"/>
      <c r="S862" s="17" t="n"/>
    </row>
    <row r="863">
      <c r="A863" s="17" t="n"/>
      <c r="B863" s="17" t="n"/>
      <c r="C863" s="17" t="n"/>
      <c r="D863" s="17" t="n"/>
      <c r="E863" s="17" t="n"/>
      <c r="F863" s="17" t="n"/>
      <c r="G863" s="17" t="n"/>
      <c r="H863" s="17" t="n"/>
      <c r="I863" s="18" t="n"/>
      <c r="J863" s="20">
        <f>IF(OR(I863="",ExtractDate=""),"",ExtractDate-I863)</f>
        <v/>
      </c>
      <c r="K863" s="20">
        <f>IF(B863="","",IF(J863="","Unknown",IF(J863&gt;DormantDays,"Yes","No")))</f>
        <v/>
      </c>
      <c r="L863" s="17" t="n"/>
      <c r="M863" s="17" t="n"/>
      <c r="N863" s="20">
        <f>IF(OR(M863="",C863=""),"",IF(TRIM(LOWER(M863))=TRIM(LOWER(C863)),"SELF-REVIEW",""))</f>
        <v/>
      </c>
      <c r="O863" s="17" t="n"/>
      <c r="P863" s="17" t="n"/>
      <c r="Q863" s="20">
        <f>IF(O863&lt;&gt;"Keep","",IF(OR(D863="Privileged",D863="Emergency",K863="Yes",L863&lt;&gt;""),IF(P863="","MISSING","ok"),""))</f>
        <v/>
      </c>
      <c r="R863" s="18" t="n"/>
      <c r="S863" s="17" t="n"/>
    </row>
    <row r="864">
      <c r="A864" s="17" t="n"/>
      <c r="B864" s="17" t="n"/>
      <c r="C864" s="17" t="n"/>
      <c r="D864" s="17" t="n"/>
      <c r="E864" s="17" t="n"/>
      <c r="F864" s="17" t="n"/>
      <c r="G864" s="17" t="n"/>
      <c r="H864" s="17" t="n"/>
      <c r="I864" s="18" t="n"/>
      <c r="J864" s="20">
        <f>IF(OR(I864="",ExtractDate=""),"",ExtractDate-I864)</f>
        <v/>
      </c>
      <c r="K864" s="20">
        <f>IF(B864="","",IF(J864="","Unknown",IF(J864&gt;DormantDays,"Yes","No")))</f>
        <v/>
      </c>
      <c r="L864" s="17" t="n"/>
      <c r="M864" s="17" t="n"/>
      <c r="N864" s="20">
        <f>IF(OR(M864="",C864=""),"",IF(TRIM(LOWER(M864))=TRIM(LOWER(C864)),"SELF-REVIEW",""))</f>
        <v/>
      </c>
      <c r="O864" s="17" t="n"/>
      <c r="P864" s="17" t="n"/>
      <c r="Q864" s="20">
        <f>IF(O864&lt;&gt;"Keep","",IF(OR(D864="Privileged",D864="Emergency",K864="Yes",L864&lt;&gt;""),IF(P864="","MISSING","ok"),""))</f>
        <v/>
      </c>
      <c r="R864" s="18" t="n"/>
      <c r="S864" s="17" t="n"/>
    </row>
    <row r="865">
      <c r="A865" s="17" t="n"/>
      <c r="B865" s="17" t="n"/>
      <c r="C865" s="17" t="n"/>
      <c r="D865" s="17" t="n"/>
      <c r="E865" s="17" t="n"/>
      <c r="F865" s="17" t="n"/>
      <c r="G865" s="17" t="n"/>
      <c r="H865" s="17" t="n"/>
      <c r="I865" s="18" t="n"/>
      <c r="J865" s="20">
        <f>IF(OR(I865="",ExtractDate=""),"",ExtractDate-I865)</f>
        <v/>
      </c>
      <c r="K865" s="20">
        <f>IF(B865="","",IF(J865="","Unknown",IF(J865&gt;DormantDays,"Yes","No")))</f>
        <v/>
      </c>
      <c r="L865" s="17" t="n"/>
      <c r="M865" s="17" t="n"/>
      <c r="N865" s="20">
        <f>IF(OR(M865="",C865=""),"",IF(TRIM(LOWER(M865))=TRIM(LOWER(C865)),"SELF-REVIEW",""))</f>
        <v/>
      </c>
      <c r="O865" s="17" t="n"/>
      <c r="P865" s="17" t="n"/>
      <c r="Q865" s="20">
        <f>IF(O865&lt;&gt;"Keep","",IF(OR(D865="Privileged",D865="Emergency",K865="Yes",L865&lt;&gt;""),IF(P865="","MISSING","ok"),""))</f>
        <v/>
      </c>
      <c r="R865" s="18" t="n"/>
      <c r="S865" s="17" t="n"/>
    </row>
    <row r="866">
      <c r="A866" s="17" t="n"/>
      <c r="B866" s="17" t="n"/>
      <c r="C866" s="17" t="n"/>
      <c r="D866" s="17" t="n"/>
      <c r="E866" s="17" t="n"/>
      <c r="F866" s="17" t="n"/>
      <c r="G866" s="17" t="n"/>
      <c r="H866" s="17" t="n"/>
      <c r="I866" s="18" t="n"/>
      <c r="J866" s="20">
        <f>IF(OR(I866="",ExtractDate=""),"",ExtractDate-I866)</f>
        <v/>
      </c>
      <c r="K866" s="20">
        <f>IF(B866="","",IF(J866="","Unknown",IF(J866&gt;DormantDays,"Yes","No")))</f>
        <v/>
      </c>
      <c r="L866" s="17" t="n"/>
      <c r="M866" s="17" t="n"/>
      <c r="N866" s="20">
        <f>IF(OR(M866="",C866=""),"",IF(TRIM(LOWER(M866))=TRIM(LOWER(C866)),"SELF-REVIEW",""))</f>
        <v/>
      </c>
      <c r="O866" s="17" t="n"/>
      <c r="P866" s="17" t="n"/>
      <c r="Q866" s="20">
        <f>IF(O866&lt;&gt;"Keep","",IF(OR(D866="Privileged",D866="Emergency",K866="Yes",L866&lt;&gt;""),IF(P866="","MISSING","ok"),""))</f>
        <v/>
      </c>
      <c r="R866" s="18" t="n"/>
      <c r="S866" s="17" t="n"/>
    </row>
    <row r="867">
      <c r="A867" s="17" t="n"/>
      <c r="B867" s="17" t="n"/>
      <c r="C867" s="17" t="n"/>
      <c r="D867" s="17" t="n"/>
      <c r="E867" s="17" t="n"/>
      <c r="F867" s="17" t="n"/>
      <c r="G867" s="17" t="n"/>
      <c r="H867" s="17" t="n"/>
      <c r="I867" s="18" t="n"/>
      <c r="J867" s="20">
        <f>IF(OR(I867="",ExtractDate=""),"",ExtractDate-I867)</f>
        <v/>
      </c>
      <c r="K867" s="20">
        <f>IF(B867="","",IF(J867="","Unknown",IF(J867&gt;DormantDays,"Yes","No")))</f>
        <v/>
      </c>
      <c r="L867" s="17" t="n"/>
      <c r="M867" s="17" t="n"/>
      <c r="N867" s="20">
        <f>IF(OR(M867="",C867=""),"",IF(TRIM(LOWER(M867))=TRIM(LOWER(C867)),"SELF-REVIEW",""))</f>
        <v/>
      </c>
      <c r="O867" s="17" t="n"/>
      <c r="P867" s="17" t="n"/>
      <c r="Q867" s="20">
        <f>IF(O867&lt;&gt;"Keep","",IF(OR(D867="Privileged",D867="Emergency",K867="Yes",L867&lt;&gt;""),IF(P867="","MISSING","ok"),""))</f>
        <v/>
      </c>
      <c r="R867" s="18" t="n"/>
      <c r="S867" s="17" t="n"/>
    </row>
    <row r="868">
      <c r="A868" s="17" t="n"/>
      <c r="B868" s="17" t="n"/>
      <c r="C868" s="17" t="n"/>
      <c r="D868" s="17" t="n"/>
      <c r="E868" s="17" t="n"/>
      <c r="F868" s="17" t="n"/>
      <c r="G868" s="17" t="n"/>
      <c r="H868" s="17" t="n"/>
      <c r="I868" s="18" t="n"/>
      <c r="J868" s="20">
        <f>IF(OR(I868="",ExtractDate=""),"",ExtractDate-I868)</f>
        <v/>
      </c>
      <c r="K868" s="20">
        <f>IF(B868="","",IF(J868="","Unknown",IF(J868&gt;DormantDays,"Yes","No")))</f>
        <v/>
      </c>
      <c r="L868" s="17" t="n"/>
      <c r="M868" s="17" t="n"/>
      <c r="N868" s="20">
        <f>IF(OR(M868="",C868=""),"",IF(TRIM(LOWER(M868))=TRIM(LOWER(C868)),"SELF-REVIEW",""))</f>
        <v/>
      </c>
      <c r="O868" s="17" t="n"/>
      <c r="P868" s="17" t="n"/>
      <c r="Q868" s="20">
        <f>IF(O868&lt;&gt;"Keep","",IF(OR(D868="Privileged",D868="Emergency",K868="Yes",L868&lt;&gt;""),IF(P868="","MISSING","ok"),""))</f>
        <v/>
      </c>
      <c r="R868" s="18" t="n"/>
      <c r="S868" s="17" t="n"/>
    </row>
    <row r="869">
      <c r="A869" s="17" t="n"/>
      <c r="B869" s="17" t="n"/>
      <c r="C869" s="17" t="n"/>
      <c r="D869" s="17" t="n"/>
      <c r="E869" s="17" t="n"/>
      <c r="F869" s="17" t="n"/>
      <c r="G869" s="17" t="n"/>
      <c r="H869" s="17" t="n"/>
      <c r="I869" s="18" t="n"/>
      <c r="J869" s="20">
        <f>IF(OR(I869="",ExtractDate=""),"",ExtractDate-I869)</f>
        <v/>
      </c>
      <c r="K869" s="20">
        <f>IF(B869="","",IF(J869="","Unknown",IF(J869&gt;DormantDays,"Yes","No")))</f>
        <v/>
      </c>
      <c r="L869" s="17" t="n"/>
      <c r="M869" s="17" t="n"/>
      <c r="N869" s="20">
        <f>IF(OR(M869="",C869=""),"",IF(TRIM(LOWER(M869))=TRIM(LOWER(C869)),"SELF-REVIEW",""))</f>
        <v/>
      </c>
      <c r="O869" s="17" t="n"/>
      <c r="P869" s="17" t="n"/>
      <c r="Q869" s="20">
        <f>IF(O869&lt;&gt;"Keep","",IF(OR(D869="Privileged",D869="Emergency",K869="Yes",L869&lt;&gt;""),IF(P869="","MISSING","ok"),""))</f>
        <v/>
      </c>
      <c r="R869" s="18" t="n"/>
      <c r="S869" s="17" t="n"/>
    </row>
    <row r="870">
      <c r="A870" s="17" t="n"/>
      <c r="B870" s="17" t="n"/>
      <c r="C870" s="17" t="n"/>
      <c r="D870" s="17" t="n"/>
      <c r="E870" s="17" t="n"/>
      <c r="F870" s="17" t="n"/>
      <c r="G870" s="17" t="n"/>
      <c r="H870" s="17" t="n"/>
      <c r="I870" s="18" t="n"/>
      <c r="J870" s="20">
        <f>IF(OR(I870="",ExtractDate=""),"",ExtractDate-I870)</f>
        <v/>
      </c>
      <c r="K870" s="20">
        <f>IF(B870="","",IF(J870="","Unknown",IF(J870&gt;DormantDays,"Yes","No")))</f>
        <v/>
      </c>
      <c r="L870" s="17" t="n"/>
      <c r="M870" s="17" t="n"/>
      <c r="N870" s="20">
        <f>IF(OR(M870="",C870=""),"",IF(TRIM(LOWER(M870))=TRIM(LOWER(C870)),"SELF-REVIEW",""))</f>
        <v/>
      </c>
      <c r="O870" s="17" t="n"/>
      <c r="P870" s="17" t="n"/>
      <c r="Q870" s="20">
        <f>IF(O870&lt;&gt;"Keep","",IF(OR(D870="Privileged",D870="Emergency",K870="Yes",L870&lt;&gt;""),IF(P870="","MISSING","ok"),""))</f>
        <v/>
      </c>
      <c r="R870" s="18" t="n"/>
      <c r="S870" s="17" t="n"/>
    </row>
    <row r="871">
      <c r="A871" s="17" t="n"/>
      <c r="B871" s="17" t="n"/>
      <c r="C871" s="17" t="n"/>
      <c r="D871" s="17" t="n"/>
      <c r="E871" s="17" t="n"/>
      <c r="F871" s="17" t="n"/>
      <c r="G871" s="17" t="n"/>
      <c r="H871" s="17" t="n"/>
      <c r="I871" s="18" t="n"/>
      <c r="J871" s="20">
        <f>IF(OR(I871="",ExtractDate=""),"",ExtractDate-I871)</f>
        <v/>
      </c>
      <c r="K871" s="20">
        <f>IF(B871="","",IF(J871="","Unknown",IF(J871&gt;DormantDays,"Yes","No")))</f>
        <v/>
      </c>
      <c r="L871" s="17" t="n"/>
      <c r="M871" s="17" t="n"/>
      <c r="N871" s="20">
        <f>IF(OR(M871="",C871=""),"",IF(TRIM(LOWER(M871))=TRIM(LOWER(C871)),"SELF-REVIEW",""))</f>
        <v/>
      </c>
      <c r="O871" s="17" t="n"/>
      <c r="P871" s="17" t="n"/>
      <c r="Q871" s="20">
        <f>IF(O871&lt;&gt;"Keep","",IF(OR(D871="Privileged",D871="Emergency",K871="Yes",L871&lt;&gt;""),IF(P871="","MISSING","ok"),""))</f>
        <v/>
      </c>
      <c r="R871" s="18" t="n"/>
      <c r="S871" s="17" t="n"/>
    </row>
    <row r="872">
      <c r="A872" s="17" t="n"/>
      <c r="B872" s="17" t="n"/>
      <c r="C872" s="17" t="n"/>
      <c r="D872" s="17" t="n"/>
      <c r="E872" s="17" t="n"/>
      <c r="F872" s="17" t="n"/>
      <c r="G872" s="17" t="n"/>
      <c r="H872" s="17" t="n"/>
      <c r="I872" s="18" t="n"/>
      <c r="J872" s="20">
        <f>IF(OR(I872="",ExtractDate=""),"",ExtractDate-I872)</f>
        <v/>
      </c>
      <c r="K872" s="20">
        <f>IF(B872="","",IF(J872="","Unknown",IF(J872&gt;DormantDays,"Yes","No")))</f>
        <v/>
      </c>
      <c r="L872" s="17" t="n"/>
      <c r="M872" s="17" t="n"/>
      <c r="N872" s="20">
        <f>IF(OR(M872="",C872=""),"",IF(TRIM(LOWER(M872))=TRIM(LOWER(C872)),"SELF-REVIEW",""))</f>
        <v/>
      </c>
      <c r="O872" s="17" t="n"/>
      <c r="P872" s="17" t="n"/>
      <c r="Q872" s="20">
        <f>IF(O872&lt;&gt;"Keep","",IF(OR(D872="Privileged",D872="Emergency",K872="Yes",L872&lt;&gt;""),IF(P872="","MISSING","ok"),""))</f>
        <v/>
      </c>
      <c r="R872" s="18" t="n"/>
      <c r="S872" s="17" t="n"/>
    </row>
    <row r="873">
      <c r="A873" s="17" t="n"/>
      <c r="B873" s="17" t="n"/>
      <c r="C873" s="17" t="n"/>
      <c r="D873" s="17" t="n"/>
      <c r="E873" s="17" t="n"/>
      <c r="F873" s="17" t="n"/>
      <c r="G873" s="17" t="n"/>
      <c r="H873" s="17" t="n"/>
      <c r="I873" s="18" t="n"/>
      <c r="J873" s="20">
        <f>IF(OR(I873="",ExtractDate=""),"",ExtractDate-I873)</f>
        <v/>
      </c>
      <c r="K873" s="20">
        <f>IF(B873="","",IF(J873="","Unknown",IF(J873&gt;DormantDays,"Yes","No")))</f>
        <v/>
      </c>
      <c r="L873" s="17" t="n"/>
      <c r="M873" s="17" t="n"/>
      <c r="N873" s="20">
        <f>IF(OR(M873="",C873=""),"",IF(TRIM(LOWER(M873))=TRIM(LOWER(C873)),"SELF-REVIEW",""))</f>
        <v/>
      </c>
      <c r="O873" s="17" t="n"/>
      <c r="P873" s="17" t="n"/>
      <c r="Q873" s="20">
        <f>IF(O873&lt;&gt;"Keep","",IF(OR(D873="Privileged",D873="Emergency",K873="Yes",L873&lt;&gt;""),IF(P873="","MISSING","ok"),""))</f>
        <v/>
      </c>
      <c r="R873" s="18" t="n"/>
      <c r="S873" s="17" t="n"/>
    </row>
    <row r="874">
      <c r="A874" s="17" t="n"/>
      <c r="B874" s="17" t="n"/>
      <c r="C874" s="17" t="n"/>
      <c r="D874" s="17" t="n"/>
      <c r="E874" s="17" t="n"/>
      <c r="F874" s="17" t="n"/>
      <c r="G874" s="17" t="n"/>
      <c r="H874" s="17" t="n"/>
      <c r="I874" s="18" t="n"/>
      <c r="J874" s="20">
        <f>IF(OR(I874="",ExtractDate=""),"",ExtractDate-I874)</f>
        <v/>
      </c>
      <c r="K874" s="20">
        <f>IF(B874="","",IF(J874="","Unknown",IF(J874&gt;DormantDays,"Yes","No")))</f>
        <v/>
      </c>
      <c r="L874" s="17" t="n"/>
      <c r="M874" s="17" t="n"/>
      <c r="N874" s="20">
        <f>IF(OR(M874="",C874=""),"",IF(TRIM(LOWER(M874))=TRIM(LOWER(C874)),"SELF-REVIEW",""))</f>
        <v/>
      </c>
      <c r="O874" s="17" t="n"/>
      <c r="P874" s="17" t="n"/>
      <c r="Q874" s="20">
        <f>IF(O874&lt;&gt;"Keep","",IF(OR(D874="Privileged",D874="Emergency",K874="Yes",L874&lt;&gt;""),IF(P874="","MISSING","ok"),""))</f>
        <v/>
      </c>
      <c r="R874" s="18" t="n"/>
      <c r="S874" s="17" t="n"/>
    </row>
    <row r="875">
      <c r="A875" s="17" t="n"/>
      <c r="B875" s="17" t="n"/>
      <c r="C875" s="17" t="n"/>
      <c r="D875" s="17" t="n"/>
      <c r="E875" s="17" t="n"/>
      <c r="F875" s="17" t="n"/>
      <c r="G875" s="17" t="n"/>
      <c r="H875" s="17" t="n"/>
      <c r="I875" s="18" t="n"/>
      <c r="J875" s="20">
        <f>IF(OR(I875="",ExtractDate=""),"",ExtractDate-I875)</f>
        <v/>
      </c>
      <c r="K875" s="20">
        <f>IF(B875="","",IF(J875="","Unknown",IF(J875&gt;DormantDays,"Yes","No")))</f>
        <v/>
      </c>
      <c r="L875" s="17" t="n"/>
      <c r="M875" s="17" t="n"/>
      <c r="N875" s="20">
        <f>IF(OR(M875="",C875=""),"",IF(TRIM(LOWER(M875))=TRIM(LOWER(C875)),"SELF-REVIEW",""))</f>
        <v/>
      </c>
      <c r="O875" s="17" t="n"/>
      <c r="P875" s="17" t="n"/>
      <c r="Q875" s="20">
        <f>IF(O875&lt;&gt;"Keep","",IF(OR(D875="Privileged",D875="Emergency",K875="Yes",L875&lt;&gt;""),IF(P875="","MISSING","ok"),""))</f>
        <v/>
      </c>
      <c r="R875" s="18" t="n"/>
      <c r="S875" s="17" t="n"/>
    </row>
    <row r="876">
      <c r="A876" s="17" t="n"/>
      <c r="B876" s="17" t="n"/>
      <c r="C876" s="17" t="n"/>
      <c r="D876" s="17" t="n"/>
      <c r="E876" s="17" t="n"/>
      <c r="F876" s="17" t="n"/>
      <c r="G876" s="17" t="n"/>
      <c r="H876" s="17" t="n"/>
      <c r="I876" s="18" t="n"/>
      <c r="J876" s="20">
        <f>IF(OR(I876="",ExtractDate=""),"",ExtractDate-I876)</f>
        <v/>
      </c>
      <c r="K876" s="20">
        <f>IF(B876="","",IF(J876="","Unknown",IF(J876&gt;DormantDays,"Yes","No")))</f>
        <v/>
      </c>
      <c r="L876" s="17" t="n"/>
      <c r="M876" s="17" t="n"/>
      <c r="N876" s="20">
        <f>IF(OR(M876="",C876=""),"",IF(TRIM(LOWER(M876))=TRIM(LOWER(C876)),"SELF-REVIEW",""))</f>
        <v/>
      </c>
      <c r="O876" s="17" t="n"/>
      <c r="P876" s="17" t="n"/>
      <c r="Q876" s="20">
        <f>IF(O876&lt;&gt;"Keep","",IF(OR(D876="Privileged",D876="Emergency",K876="Yes",L876&lt;&gt;""),IF(P876="","MISSING","ok"),""))</f>
        <v/>
      </c>
      <c r="R876" s="18" t="n"/>
      <c r="S876" s="17" t="n"/>
    </row>
    <row r="877">
      <c r="A877" s="17" t="n"/>
      <c r="B877" s="17" t="n"/>
      <c r="C877" s="17" t="n"/>
      <c r="D877" s="17" t="n"/>
      <c r="E877" s="17" t="n"/>
      <c r="F877" s="17" t="n"/>
      <c r="G877" s="17" t="n"/>
      <c r="H877" s="17" t="n"/>
      <c r="I877" s="18" t="n"/>
      <c r="J877" s="20">
        <f>IF(OR(I877="",ExtractDate=""),"",ExtractDate-I877)</f>
        <v/>
      </c>
      <c r="K877" s="20">
        <f>IF(B877="","",IF(J877="","Unknown",IF(J877&gt;DormantDays,"Yes","No")))</f>
        <v/>
      </c>
      <c r="L877" s="17" t="n"/>
      <c r="M877" s="17" t="n"/>
      <c r="N877" s="20">
        <f>IF(OR(M877="",C877=""),"",IF(TRIM(LOWER(M877))=TRIM(LOWER(C877)),"SELF-REVIEW",""))</f>
        <v/>
      </c>
      <c r="O877" s="17" t="n"/>
      <c r="P877" s="17" t="n"/>
      <c r="Q877" s="20">
        <f>IF(O877&lt;&gt;"Keep","",IF(OR(D877="Privileged",D877="Emergency",K877="Yes",L877&lt;&gt;""),IF(P877="","MISSING","ok"),""))</f>
        <v/>
      </c>
      <c r="R877" s="18" t="n"/>
      <c r="S877" s="17" t="n"/>
    </row>
    <row r="878">
      <c r="A878" s="17" t="n"/>
      <c r="B878" s="17" t="n"/>
      <c r="C878" s="17" t="n"/>
      <c r="D878" s="17" t="n"/>
      <c r="E878" s="17" t="n"/>
      <c r="F878" s="17" t="n"/>
      <c r="G878" s="17" t="n"/>
      <c r="H878" s="17" t="n"/>
      <c r="I878" s="18" t="n"/>
      <c r="J878" s="20">
        <f>IF(OR(I878="",ExtractDate=""),"",ExtractDate-I878)</f>
        <v/>
      </c>
      <c r="K878" s="20">
        <f>IF(B878="","",IF(J878="","Unknown",IF(J878&gt;DormantDays,"Yes","No")))</f>
        <v/>
      </c>
      <c r="L878" s="17" t="n"/>
      <c r="M878" s="17" t="n"/>
      <c r="N878" s="20">
        <f>IF(OR(M878="",C878=""),"",IF(TRIM(LOWER(M878))=TRIM(LOWER(C878)),"SELF-REVIEW",""))</f>
        <v/>
      </c>
      <c r="O878" s="17" t="n"/>
      <c r="P878" s="17" t="n"/>
      <c r="Q878" s="20">
        <f>IF(O878&lt;&gt;"Keep","",IF(OR(D878="Privileged",D878="Emergency",K878="Yes",L878&lt;&gt;""),IF(P878="","MISSING","ok"),""))</f>
        <v/>
      </c>
      <c r="R878" s="18" t="n"/>
      <c r="S878" s="17" t="n"/>
    </row>
    <row r="879">
      <c r="A879" s="17" t="n"/>
      <c r="B879" s="17" t="n"/>
      <c r="C879" s="17" t="n"/>
      <c r="D879" s="17" t="n"/>
      <c r="E879" s="17" t="n"/>
      <c r="F879" s="17" t="n"/>
      <c r="G879" s="17" t="n"/>
      <c r="H879" s="17" t="n"/>
      <c r="I879" s="18" t="n"/>
      <c r="J879" s="20">
        <f>IF(OR(I879="",ExtractDate=""),"",ExtractDate-I879)</f>
        <v/>
      </c>
      <c r="K879" s="20">
        <f>IF(B879="","",IF(J879="","Unknown",IF(J879&gt;DormantDays,"Yes","No")))</f>
        <v/>
      </c>
      <c r="L879" s="17" t="n"/>
      <c r="M879" s="17" t="n"/>
      <c r="N879" s="20">
        <f>IF(OR(M879="",C879=""),"",IF(TRIM(LOWER(M879))=TRIM(LOWER(C879)),"SELF-REVIEW",""))</f>
        <v/>
      </c>
      <c r="O879" s="17" t="n"/>
      <c r="P879" s="17" t="n"/>
      <c r="Q879" s="20">
        <f>IF(O879&lt;&gt;"Keep","",IF(OR(D879="Privileged",D879="Emergency",K879="Yes",L879&lt;&gt;""),IF(P879="","MISSING","ok"),""))</f>
        <v/>
      </c>
      <c r="R879" s="18" t="n"/>
      <c r="S879" s="17" t="n"/>
    </row>
    <row r="880">
      <c r="A880" s="17" t="n"/>
      <c r="B880" s="17" t="n"/>
      <c r="C880" s="17" t="n"/>
      <c r="D880" s="17" t="n"/>
      <c r="E880" s="17" t="n"/>
      <c r="F880" s="17" t="n"/>
      <c r="G880" s="17" t="n"/>
      <c r="H880" s="17" t="n"/>
      <c r="I880" s="18" t="n"/>
      <c r="J880" s="20">
        <f>IF(OR(I880="",ExtractDate=""),"",ExtractDate-I880)</f>
        <v/>
      </c>
      <c r="K880" s="20">
        <f>IF(B880="","",IF(J880="","Unknown",IF(J880&gt;DormantDays,"Yes","No")))</f>
        <v/>
      </c>
      <c r="L880" s="17" t="n"/>
      <c r="M880" s="17" t="n"/>
      <c r="N880" s="20">
        <f>IF(OR(M880="",C880=""),"",IF(TRIM(LOWER(M880))=TRIM(LOWER(C880)),"SELF-REVIEW",""))</f>
        <v/>
      </c>
      <c r="O880" s="17" t="n"/>
      <c r="P880" s="17" t="n"/>
      <c r="Q880" s="20">
        <f>IF(O880&lt;&gt;"Keep","",IF(OR(D880="Privileged",D880="Emergency",K880="Yes",L880&lt;&gt;""),IF(P880="","MISSING","ok"),""))</f>
        <v/>
      </c>
      <c r="R880" s="18" t="n"/>
      <c r="S880" s="17" t="n"/>
    </row>
    <row r="881">
      <c r="A881" s="17" t="n"/>
      <c r="B881" s="17" t="n"/>
      <c r="C881" s="17" t="n"/>
      <c r="D881" s="17" t="n"/>
      <c r="E881" s="17" t="n"/>
      <c r="F881" s="17" t="n"/>
      <c r="G881" s="17" t="n"/>
      <c r="H881" s="17" t="n"/>
      <c r="I881" s="18" t="n"/>
      <c r="J881" s="20">
        <f>IF(OR(I881="",ExtractDate=""),"",ExtractDate-I881)</f>
        <v/>
      </c>
      <c r="K881" s="20">
        <f>IF(B881="","",IF(J881="","Unknown",IF(J881&gt;DormantDays,"Yes","No")))</f>
        <v/>
      </c>
      <c r="L881" s="17" t="n"/>
      <c r="M881" s="17" t="n"/>
      <c r="N881" s="20">
        <f>IF(OR(M881="",C881=""),"",IF(TRIM(LOWER(M881))=TRIM(LOWER(C881)),"SELF-REVIEW",""))</f>
        <v/>
      </c>
      <c r="O881" s="17" t="n"/>
      <c r="P881" s="17" t="n"/>
      <c r="Q881" s="20">
        <f>IF(O881&lt;&gt;"Keep","",IF(OR(D881="Privileged",D881="Emergency",K881="Yes",L881&lt;&gt;""),IF(P881="","MISSING","ok"),""))</f>
        <v/>
      </c>
      <c r="R881" s="18" t="n"/>
      <c r="S881" s="17" t="n"/>
    </row>
    <row r="882">
      <c r="A882" s="17" t="n"/>
      <c r="B882" s="17" t="n"/>
      <c r="C882" s="17" t="n"/>
      <c r="D882" s="17" t="n"/>
      <c r="E882" s="17" t="n"/>
      <c r="F882" s="17" t="n"/>
      <c r="G882" s="17" t="n"/>
      <c r="H882" s="17" t="n"/>
      <c r="I882" s="18" t="n"/>
      <c r="J882" s="20">
        <f>IF(OR(I882="",ExtractDate=""),"",ExtractDate-I882)</f>
        <v/>
      </c>
      <c r="K882" s="20">
        <f>IF(B882="","",IF(J882="","Unknown",IF(J882&gt;DormantDays,"Yes","No")))</f>
        <v/>
      </c>
      <c r="L882" s="17" t="n"/>
      <c r="M882" s="17" t="n"/>
      <c r="N882" s="20">
        <f>IF(OR(M882="",C882=""),"",IF(TRIM(LOWER(M882))=TRIM(LOWER(C882)),"SELF-REVIEW",""))</f>
        <v/>
      </c>
      <c r="O882" s="17" t="n"/>
      <c r="P882" s="17" t="n"/>
      <c r="Q882" s="20">
        <f>IF(O882&lt;&gt;"Keep","",IF(OR(D882="Privileged",D882="Emergency",K882="Yes",L882&lt;&gt;""),IF(P882="","MISSING","ok"),""))</f>
        <v/>
      </c>
      <c r="R882" s="18" t="n"/>
      <c r="S882" s="17" t="n"/>
    </row>
    <row r="883">
      <c r="A883" s="17" t="n"/>
      <c r="B883" s="17" t="n"/>
      <c r="C883" s="17" t="n"/>
      <c r="D883" s="17" t="n"/>
      <c r="E883" s="17" t="n"/>
      <c r="F883" s="17" t="n"/>
      <c r="G883" s="17" t="n"/>
      <c r="H883" s="17" t="n"/>
      <c r="I883" s="18" t="n"/>
      <c r="J883" s="20">
        <f>IF(OR(I883="",ExtractDate=""),"",ExtractDate-I883)</f>
        <v/>
      </c>
      <c r="K883" s="20">
        <f>IF(B883="","",IF(J883="","Unknown",IF(J883&gt;DormantDays,"Yes","No")))</f>
        <v/>
      </c>
      <c r="L883" s="17" t="n"/>
      <c r="M883" s="17" t="n"/>
      <c r="N883" s="20">
        <f>IF(OR(M883="",C883=""),"",IF(TRIM(LOWER(M883))=TRIM(LOWER(C883)),"SELF-REVIEW",""))</f>
        <v/>
      </c>
      <c r="O883" s="17" t="n"/>
      <c r="P883" s="17" t="n"/>
      <c r="Q883" s="20">
        <f>IF(O883&lt;&gt;"Keep","",IF(OR(D883="Privileged",D883="Emergency",K883="Yes",L883&lt;&gt;""),IF(P883="","MISSING","ok"),""))</f>
        <v/>
      </c>
      <c r="R883" s="18" t="n"/>
      <c r="S883" s="17" t="n"/>
    </row>
    <row r="884">
      <c r="A884" s="17" t="n"/>
      <c r="B884" s="17" t="n"/>
      <c r="C884" s="17" t="n"/>
      <c r="D884" s="17" t="n"/>
      <c r="E884" s="17" t="n"/>
      <c r="F884" s="17" t="n"/>
      <c r="G884" s="17" t="n"/>
      <c r="H884" s="17" t="n"/>
      <c r="I884" s="18" t="n"/>
      <c r="J884" s="20">
        <f>IF(OR(I884="",ExtractDate=""),"",ExtractDate-I884)</f>
        <v/>
      </c>
      <c r="K884" s="20">
        <f>IF(B884="","",IF(J884="","Unknown",IF(J884&gt;DormantDays,"Yes","No")))</f>
        <v/>
      </c>
      <c r="L884" s="17" t="n"/>
      <c r="M884" s="17" t="n"/>
      <c r="N884" s="20">
        <f>IF(OR(M884="",C884=""),"",IF(TRIM(LOWER(M884))=TRIM(LOWER(C884)),"SELF-REVIEW",""))</f>
        <v/>
      </c>
      <c r="O884" s="17" t="n"/>
      <c r="P884" s="17" t="n"/>
      <c r="Q884" s="20">
        <f>IF(O884&lt;&gt;"Keep","",IF(OR(D884="Privileged",D884="Emergency",K884="Yes",L884&lt;&gt;""),IF(P884="","MISSING","ok"),""))</f>
        <v/>
      </c>
      <c r="R884" s="18" t="n"/>
      <c r="S884" s="17" t="n"/>
    </row>
    <row r="885">
      <c r="A885" s="17" t="n"/>
      <c r="B885" s="17" t="n"/>
      <c r="C885" s="17" t="n"/>
      <c r="D885" s="17" t="n"/>
      <c r="E885" s="17" t="n"/>
      <c r="F885" s="17" t="n"/>
      <c r="G885" s="17" t="n"/>
      <c r="H885" s="17" t="n"/>
      <c r="I885" s="18" t="n"/>
      <c r="J885" s="20">
        <f>IF(OR(I885="",ExtractDate=""),"",ExtractDate-I885)</f>
        <v/>
      </c>
      <c r="K885" s="20">
        <f>IF(B885="","",IF(J885="","Unknown",IF(J885&gt;DormantDays,"Yes","No")))</f>
        <v/>
      </c>
      <c r="L885" s="17" t="n"/>
      <c r="M885" s="17" t="n"/>
      <c r="N885" s="20">
        <f>IF(OR(M885="",C885=""),"",IF(TRIM(LOWER(M885))=TRIM(LOWER(C885)),"SELF-REVIEW",""))</f>
        <v/>
      </c>
      <c r="O885" s="17" t="n"/>
      <c r="P885" s="17" t="n"/>
      <c r="Q885" s="20">
        <f>IF(O885&lt;&gt;"Keep","",IF(OR(D885="Privileged",D885="Emergency",K885="Yes",L885&lt;&gt;""),IF(P885="","MISSING","ok"),""))</f>
        <v/>
      </c>
      <c r="R885" s="18" t="n"/>
      <c r="S885" s="17" t="n"/>
    </row>
    <row r="886">
      <c r="A886" s="17" t="n"/>
      <c r="B886" s="17" t="n"/>
      <c r="C886" s="17" t="n"/>
      <c r="D886" s="17" t="n"/>
      <c r="E886" s="17" t="n"/>
      <c r="F886" s="17" t="n"/>
      <c r="G886" s="17" t="n"/>
      <c r="H886" s="17" t="n"/>
      <c r="I886" s="18" t="n"/>
      <c r="J886" s="20">
        <f>IF(OR(I886="",ExtractDate=""),"",ExtractDate-I886)</f>
        <v/>
      </c>
      <c r="K886" s="20">
        <f>IF(B886="","",IF(J886="","Unknown",IF(J886&gt;DormantDays,"Yes","No")))</f>
        <v/>
      </c>
      <c r="L886" s="17" t="n"/>
      <c r="M886" s="17" t="n"/>
      <c r="N886" s="20">
        <f>IF(OR(M886="",C886=""),"",IF(TRIM(LOWER(M886))=TRIM(LOWER(C886)),"SELF-REVIEW",""))</f>
        <v/>
      </c>
      <c r="O886" s="17" t="n"/>
      <c r="P886" s="17" t="n"/>
      <c r="Q886" s="20">
        <f>IF(O886&lt;&gt;"Keep","",IF(OR(D886="Privileged",D886="Emergency",K886="Yes",L886&lt;&gt;""),IF(P886="","MISSING","ok"),""))</f>
        <v/>
      </c>
      <c r="R886" s="18" t="n"/>
      <c r="S886" s="17" t="n"/>
    </row>
    <row r="887">
      <c r="A887" s="17" t="n"/>
      <c r="B887" s="17" t="n"/>
      <c r="C887" s="17" t="n"/>
      <c r="D887" s="17" t="n"/>
      <c r="E887" s="17" t="n"/>
      <c r="F887" s="17" t="n"/>
      <c r="G887" s="17" t="n"/>
      <c r="H887" s="17" t="n"/>
      <c r="I887" s="18" t="n"/>
      <c r="J887" s="20">
        <f>IF(OR(I887="",ExtractDate=""),"",ExtractDate-I887)</f>
        <v/>
      </c>
      <c r="K887" s="20">
        <f>IF(B887="","",IF(J887="","Unknown",IF(J887&gt;DormantDays,"Yes","No")))</f>
        <v/>
      </c>
      <c r="L887" s="17" t="n"/>
      <c r="M887" s="17" t="n"/>
      <c r="N887" s="20">
        <f>IF(OR(M887="",C887=""),"",IF(TRIM(LOWER(M887))=TRIM(LOWER(C887)),"SELF-REVIEW",""))</f>
        <v/>
      </c>
      <c r="O887" s="17" t="n"/>
      <c r="P887" s="17" t="n"/>
      <c r="Q887" s="20">
        <f>IF(O887&lt;&gt;"Keep","",IF(OR(D887="Privileged",D887="Emergency",K887="Yes",L887&lt;&gt;""),IF(P887="","MISSING","ok"),""))</f>
        <v/>
      </c>
      <c r="R887" s="18" t="n"/>
      <c r="S887" s="17" t="n"/>
    </row>
    <row r="888">
      <c r="A888" s="17" t="n"/>
      <c r="B888" s="17" t="n"/>
      <c r="C888" s="17" t="n"/>
      <c r="D888" s="17" t="n"/>
      <c r="E888" s="17" t="n"/>
      <c r="F888" s="17" t="n"/>
      <c r="G888" s="17" t="n"/>
      <c r="H888" s="17" t="n"/>
      <c r="I888" s="18" t="n"/>
      <c r="J888" s="20">
        <f>IF(OR(I888="",ExtractDate=""),"",ExtractDate-I888)</f>
        <v/>
      </c>
      <c r="K888" s="20">
        <f>IF(B888="","",IF(J888="","Unknown",IF(J888&gt;DormantDays,"Yes","No")))</f>
        <v/>
      </c>
      <c r="L888" s="17" t="n"/>
      <c r="M888" s="17" t="n"/>
      <c r="N888" s="20">
        <f>IF(OR(M888="",C888=""),"",IF(TRIM(LOWER(M888))=TRIM(LOWER(C888)),"SELF-REVIEW",""))</f>
        <v/>
      </c>
      <c r="O888" s="17" t="n"/>
      <c r="P888" s="17" t="n"/>
      <c r="Q888" s="20">
        <f>IF(O888&lt;&gt;"Keep","",IF(OR(D888="Privileged",D888="Emergency",K888="Yes",L888&lt;&gt;""),IF(P888="","MISSING","ok"),""))</f>
        <v/>
      </c>
      <c r="R888" s="18" t="n"/>
      <c r="S888" s="17" t="n"/>
    </row>
    <row r="889">
      <c r="A889" s="17" t="n"/>
      <c r="B889" s="17" t="n"/>
      <c r="C889" s="17" t="n"/>
      <c r="D889" s="17" t="n"/>
      <c r="E889" s="17" t="n"/>
      <c r="F889" s="17" t="n"/>
      <c r="G889" s="17" t="n"/>
      <c r="H889" s="17" t="n"/>
      <c r="I889" s="18" t="n"/>
      <c r="J889" s="20">
        <f>IF(OR(I889="",ExtractDate=""),"",ExtractDate-I889)</f>
        <v/>
      </c>
      <c r="K889" s="20">
        <f>IF(B889="","",IF(J889="","Unknown",IF(J889&gt;DormantDays,"Yes","No")))</f>
        <v/>
      </c>
      <c r="L889" s="17" t="n"/>
      <c r="M889" s="17" t="n"/>
      <c r="N889" s="20">
        <f>IF(OR(M889="",C889=""),"",IF(TRIM(LOWER(M889))=TRIM(LOWER(C889)),"SELF-REVIEW",""))</f>
        <v/>
      </c>
      <c r="O889" s="17" t="n"/>
      <c r="P889" s="17" t="n"/>
      <c r="Q889" s="20">
        <f>IF(O889&lt;&gt;"Keep","",IF(OR(D889="Privileged",D889="Emergency",K889="Yes",L889&lt;&gt;""),IF(P889="","MISSING","ok"),""))</f>
        <v/>
      </c>
      <c r="R889" s="18" t="n"/>
      <c r="S889" s="17" t="n"/>
    </row>
    <row r="890">
      <c r="A890" s="17" t="n"/>
      <c r="B890" s="17" t="n"/>
      <c r="C890" s="17" t="n"/>
      <c r="D890" s="17" t="n"/>
      <c r="E890" s="17" t="n"/>
      <c r="F890" s="17" t="n"/>
      <c r="G890" s="17" t="n"/>
      <c r="H890" s="17" t="n"/>
      <c r="I890" s="18" t="n"/>
      <c r="J890" s="20">
        <f>IF(OR(I890="",ExtractDate=""),"",ExtractDate-I890)</f>
        <v/>
      </c>
      <c r="K890" s="20">
        <f>IF(B890="","",IF(J890="","Unknown",IF(J890&gt;DormantDays,"Yes","No")))</f>
        <v/>
      </c>
      <c r="L890" s="17" t="n"/>
      <c r="M890" s="17" t="n"/>
      <c r="N890" s="20">
        <f>IF(OR(M890="",C890=""),"",IF(TRIM(LOWER(M890))=TRIM(LOWER(C890)),"SELF-REVIEW",""))</f>
        <v/>
      </c>
      <c r="O890" s="17" t="n"/>
      <c r="P890" s="17" t="n"/>
      <c r="Q890" s="20">
        <f>IF(O890&lt;&gt;"Keep","",IF(OR(D890="Privileged",D890="Emergency",K890="Yes",L890&lt;&gt;""),IF(P890="","MISSING","ok"),""))</f>
        <v/>
      </c>
      <c r="R890" s="18" t="n"/>
      <c r="S890" s="17" t="n"/>
    </row>
    <row r="891">
      <c r="A891" s="17" t="n"/>
      <c r="B891" s="17" t="n"/>
      <c r="C891" s="17" t="n"/>
      <c r="D891" s="17" t="n"/>
      <c r="E891" s="17" t="n"/>
      <c r="F891" s="17" t="n"/>
      <c r="G891" s="17" t="n"/>
      <c r="H891" s="17" t="n"/>
      <c r="I891" s="18" t="n"/>
      <c r="J891" s="20">
        <f>IF(OR(I891="",ExtractDate=""),"",ExtractDate-I891)</f>
        <v/>
      </c>
      <c r="K891" s="20">
        <f>IF(B891="","",IF(J891="","Unknown",IF(J891&gt;DormantDays,"Yes","No")))</f>
        <v/>
      </c>
      <c r="L891" s="17" t="n"/>
      <c r="M891" s="17" t="n"/>
      <c r="N891" s="20">
        <f>IF(OR(M891="",C891=""),"",IF(TRIM(LOWER(M891))=TRIM(LOWER(C891)),"SELF-REVIEW",""))</f>
        <v/>
      </c>
      <c r="O891" s="17" t="n"/>
      <c r="P891" s="17" t="n"/>
      <c r="Q891" s="20">
        <f>IF(O891&lt;&gt;"Keep","",IF(OR(D891="Privileged",D891="Emergency",K891="Yes",L891&lt;&gt;""),IF(P891="","MISSING","ok"),""))</f>
        <v/>
      </c>
      <c r="R891" s="18" t="n"/>
      <c r="S891" s="17" t="n"/>
    </row>
    <row r="892">
      <c r="A892" s="17" t="n"/>
      <c r="B892" s="17" t="n"/>
      <c r="C892" s="17" t="n"/>
      <c r="D892" s="17" t="n"/>
      <c r="E892" s="17" t="n"/>
      <c r="F892" s="17" t="n"/>
      <c r="G892" s="17" t="n"/>
      <c r="H892" s="17" t="n"/>
      <c r="I892" s="18" t="n"/>
      <c r="J892" s="20">
        <f>IF(OR(I892="",ExtractDate=""),"",ExtractDate-I892)</f>
        <v/>
      </c>
      <c r="K892" s="20">
        <f>IF(B892="","",IF(J892="","Unknown",IF(J892&gt;DormantDays,"Yes","No")))</f>
        <v/>
      </c>
      <c r="L892" s="17" t="n"/>
      <c r="M892" s="17" t="n"/>
      <c r="N892" s="20">
        <f>IF(OR(M892="",C892=""),"",IF(TRIM(LOWER(M892))=TRIM(LOWER(C892)),"SELF-REVIEW",""))</f>
        <v/>
      </c>
      <c r="O892" s="17" t="n"/>
      <c r="P892" s="17" t="n"/>
      <c r="Q892" s="20">
        <f>IF(O892&lt;&gt;"Keep","",IF(OR(D892="Privileged",D892="Emergency",K892="Yes",L892&lt;&gt;""),IF(P892="","MISSING","ok"),""))</f>
        <v/>
      </c>
      <c r="R892" s="18" t="n"/>
      <c r="S892" s="17" t="n"/>
    </row>
    <row r="893">
      <c r="A893" s="17" t="n"/>
      <c r="B893" s="17" t="n"/>
      <c r="C893" s="17" t="n"/>
      <c r="D893" s="17" t="n"/>
      <c r="E893" s="17" t="n"/>
      <c r="F893" s="17" t="n"/>
      <c r="G893" s="17" t="n"/>
      <c r="H893" s="17" t="n"/>
      <c r="I893" s="18" t="n"/>
      <c r="J893" s="20">
        <f>IF(OR(I893="",ExtractDate=""),"",ExtractDate-I893)</f>
        <v/>
      </c>
      <c r="K893" s="20">
        <f>IF(B893="","",IF(J893="","Unknown",IF(J893&gt;DormantDays,"Yes","No")))</f>
        <v/>
      </c>
      <c r="L893" s="17" t="n"/>
      <c r="M893" s="17" t="n"/>
      <c r="N893" s="20">
        <f>IF(OR(M893="",C893=""),"",IF(TRIM(LOWER(M893))=TRIM(LOWER(C893)),"SELF-REVIEW",""))</f>
        <v/>
      </c>
      <c r="O893" s="17" t="n"/>
      <c r="P893" s="17" t="n"/>
      <c r="Q893" s="20">
        <f>IF(O893&lt;&gt;"Keep","",IF(OR(D893="Privileged",D893="Emergency",K893="Yes",L893&lt;&gt;""),IF(P893="","MISSING","ok"),""))</f>
        <v/>
      </c>
      <c r="R893" s="18" t="n"/>
      <c r="S893" s="17" t="n"/>
    </row>
    <row r="894">
      <c r="A894" s="17" t="n"/>
      <c r="B894" s="17" t="n"/>
      <c r="C894" s="17" t="n"/>
      <c r="D894" s="17" t="n"/>
      <c r="E894" s="17" t="n"/>
      <c r="F894" s="17" t="n"/>
      <c r="G894" s="17" t="n"/>
      <c r="H894" s="17" t="n"/>
      <c r="I894" s="18" t="n"/>
      <c r="J894" s="20">
        <f>IF(OR(I894="",ExtractDate=""),"",ExtractDate-I894)</f>
        <v/>
      </c>
      <c r="K894" s="20">
        <f>IF(B894="","",IF(J894="","Unknown",IF(J894&gt;DormantDays,"Yes","No")))</f>
        <v/>
      </c>
      <c r="L894" s="17" t="n"/>
      <c r="M894" s="17" t="n"/>
      <c r="N894" s="20">
        <f>IF(OR(M894="",C894=""),"",IF(TRIM(LOWER(M894))=TRIM(LOWER(C894)),"SELF-REVIEW",""))</f>
        <v/>
      </c>
      <c r="O894" s="17" t="n"/>
      <c r="P894" s="17" t="n"/>
      <c r="Q894" s="20">
        <f>IF(O894&lt;&gt;"Keep","",IF(OR(D894="Privileged",D894="Emergency",K894="Yes",L894&lt;&gt;""),IF(P894="","MISSING","ok"),""))</f>
        <v/>
      </c>
      <c r="R894" s="18" t="n"/>
      <c r="S894" s="17" t="n"/>
    </row>
    <row r="895">
      <c r="A895" s="17" t="n"/>
      <c r="B895" s="17" t="n"/>
      <c r="C895" s="17" t="n"/>
      <c r="D895" s="17" t="n"/>
      <c r="E895" s="17" t="n"/>
      <c r="F895" s="17" t="n"/>
      <c r="G895" s="17" t="n"/>
      <c r="H895" s="17" t="n"/>
      <c r="I895" s="18" t="n"/>
      <c r="J895" s="20">
        <f>IF(OR(I895="",ExtractDate=""),"",ExtractDate-I895)</f>
        <v/>
      </c>
      <c r="K895" s="20">
        <f>IF(B895="","",IF(J895="","Unknown",IF(J895&gt;DormantDays,"Yes","No")))</f>
        <v/>
      </c>
      <c r="L895" s="17" t="n"/>
      <c r="M895" s="17" t="n"/>
      <c r="N895" s="20">
        <f>IF(OR(M895="",C895=""),"",IF(TRIM(LOWER(M895))=TRIM(LOWER(C895)),"SELF-REVIEW",""))</f>
        <v/>
      </c>
      <c r="O895" s="17" t="n"/>
      <c r="P895" s="17" t="n"/>
      <c r="Q895" s="20">
        <f>IF(O895&lt;&gt;"Keep","",IF(OR(D895="Privileged",D895="Emergency",K895="Yes",L895&lt;&gt;""),IF(P895="","MISSING","ok"),""))</f>
        <v/>
      </c>
      <c r="R895" s="18" t="n"/>
      <c r="S895" s="17" t="n"/>
    </row>
    <row r="896">
      <c r="A896" s="17" t="n"/>
      <c r="B896" s="17" t="n"/>
      <c r="C896" s="17" t="n"/>
      <c r="D896" s="17" t="n"/>
      <c r="E896" s="17" t="n"/>
      <c r="F896" s="17" t="n"/>
      <c r="G896" s="17" t="n"/>
      <c r="H896" s="17" t="n"/>
      <c r="I896" s="18" t="n"/>
      <c r="J896" s="20">
        <f>IF(OR(I896="",ExtractDate=""),"",ExtractDate-I896)</f>
        <v/>
      </c>
      <c r="K896" s="20">
        <f>IF(B896="","",IF(J896="","Unknown",IF(J896&gt;DormantDays,"Yes","No")))</f>
        <v/>
      </c>
      <c r="L896" s="17" t="n"/>
      <c r="M896" s="17" t="n"/>
      <c r="N896" s="20">
        <f>IF(OR(M896="",C896=""),"",IF(TRIM(LOWER(M896))=TRIM(LOWER(C896)),"SELF-REVIEW",""))</f>
        <v/>
      </c>
      <c r="O896" s="17" t="n"/>
      <c r="P896" s="17" t="n"/>
      <c r="Q896" s="20">
        <f>IF(O896&lt;&gt;"Keep","",IF(OR(D896="Privileged",D896="Emergency",K896="Yes",L896&lt;&gt;""),IF(P896="","MISSING","ok"),""))</f>
        <v/>
      </c>
      <c r="R896" s="18" t="n"/>
      <c r="S896" s="17" t="n"/>
    </row>
    <row r="897">
      <c r="A897" s="17" t="n"/>
      <c r="B897" s="17" t="n"/>
      <c r="C897" s="17" t="n"/>
      <c r="D897" s="17" t="n"/>
      <c r="E897" s="17" t="n"/>
      <c r="F897" s="17" t="n"/>
      <c r="G897" s="17" t="n"/>
      <c r="H897" s="17" t="n"/>
      <c r="I897" s="18" t="n"/>
      <c r="J897" s="20">
        <f>IF(OR(I897="",ExtractDate=""),"",ExtractDate-I897)</f>
        <v/>
      </c>
      <c r="K897" s="20">
        <f>IF(B897="","",IF(J897="","Unknown",IF(J897&gt;DormantDays,"Yes","No")))</f>
        <v/>
      </c>
      <c r="L897" s="17" t="n"/>
      <c r="M897" s="17" t="n"/>
      <c r="N897" s="20">
        <f>IF(OR(M897="",C897=""),"",IF(TRIM(LOWER(M897))=TRIM(LOWER(C897)),"SELF-REVIEW",""))</f>
        <v/>
      </c>
      <c r="O897" s="17" t="n"/>
      <c r="P897" s="17" t="n"/>
      <c r="Q897" s="20">
        <f>IF(O897&lt;&gt;"Keep","",IF(OR(D897="Privileged",D897="Emergency",K897="Yes",L897&lt;&gt;""),IF(P897="","MISSING","ok"),""))</f>
        <v/>
      </c>
      <c r="R897" s="18" t="n"/>
      <c r="S897" s="17" t="n"/>
    </row>
    <row r="898">
      <c r="A898" s="17" t="n"/>
      <c r="B898" s="17" t="n"/>
      <c r="C898" s="17" t="n"/>
      <c r="D898" s="17" t="n"/>
      <c r="E898" s="17" t="n"/>
      <c r="F898" s="17" t="n"/>
      <c r="G898" s="17" t="n"/>
      <c r="H898" s="17" t="n"/>
      <c r="I898" s="18" t="n"/>
      <c r="J898" s="20">
        <f>IF(OR(I898="",ExtractDate=""),"",ExtractDate-I898)</f>
        <v/>
      </c>
      <c r="K898" s="20">
        <f>IF(B898="","",IF(J898="","Unknown",IF(J898&gt;DormantDays,"Yes","No")))</f>
        <v/>
      </c>
      <c r="L898" s="17" t="n"/>
      <c r="M898" s="17" t="n"/>
      <c r="N898" s="20">
        <f>IF(OR(M898="",C898=""),"",IF(TRIM(LOWER(M898))=TRIM(LOWER(C898)),"SELF-REVIEW",""))</f>
        <v/>
      </c>
      <c r="O898" s="17" t="n"/>
      <c r="P898" s="17" t="n"/>
      <c r="Q898" s="20">
        <f>IF(O898&lt;&gt;"Keep","",IF(OR(D898="Privileged",D898="Emergency",K898="Yes",L898&lt;&gt;""),IF(P898="","MISSING","ok"),""))</f>
        <v/>
      </c>
      <c r="R898" s="18" t="n"/>
      <c r="S898" s="17" t="n"/>
    </row>
    <row r="899">
      <c r="A899" s="17" t="n"/>
      <c r="B899" s="17" t="n"/>
      <c r="C899" s="17" t="n"/>
      <c r="D899" s="17" t="n"/>
      <c r="E899" s="17" t="n"/>
      <c r="F899" s="17" t="n"/>
      <c r="G899" s="17" t="n"/>
      <c r="H899" s="17" t="n"/>
      <c r="I899" s="18" t="n"/>
      <c r="J899" s="20">
        <f>IF(OR(I899="",ExtractDate=""),"",ExtractDate-I899)</f>
        <v/>
      </c>
      <c r="K899" s="20">
        <f>IF(B899="","",IF(J899="","Unknown",IF(J899&gt;DormantDays,"Yes","No")))</f>
        <v/>
      </c>
      <c r="L899" s="17" t="n"/>
      <c r="M899" s="17" t="n"/>
      <c r="N899" s="20">
        <f>IF(OR(M899="",C899=""),"",IF(TRIM(LOWER(M899))=TRIM(LOWER(C899)),"SELF-REVIEW",""))</f>
        <v/>
      </c>
      <c r="O899" s="17" t="n"/>
      <c r="P899" s="17" t="n"/>
      <c r="Q899" s="20">
        <f>IF(O899&lt;&gt;"Keep","",IF(OR(D899="Privileged",D899="Emergency",K899="Yes",L899&lt;&gt;""),IF(P899="","MISSING","ok"),""))</f>
        <v/>
      </c>
      <c r="R899" s="18" t="n"/>
      <c r="S899" s="17" t="n"/>
    </row>
    <row r="900">
      <c r="A900" s="17" t="n"/>
      <c r="B900" s="17" t="n"/>
      <c r="C900" s="17" t="n"/>
      <c r="D900" s="17" t="n"/>
      <c r="E900" s="17" t="n"/>
      <c r="F900" s="17" t="n"/>
      <c r="G900" s="17" t="n"/>
      <c r="H900" s="17" t="n"/>
      <c r="I900" s="18" t="n"/>
      <c r="J900" s="20">
        <f>IF(OR(I900="",ExtractDate=""),"",ExtractDate-I900)</f>
        <v/>
      </c>
      <c r="K900" s="20">
        <f>IF(B900="","",IF(J900="","Unknown",IF(J900&gt;DormantDays,"Yes","No")))</f>
        <v/>
      </c>
      <c r="L900" s="17" t="n"/>
      <c r="M900" s="17" t="n"/>
      <c r="N900" s="20">
        <f>IF(OR(M900="",C900=""),"",IF(TRIM(LOWER(M900))=TRIM(LOWER(C900)),"SELF-REVIEW",""))</f>
        <v/>
      </c>
      <c r="O900" s="17" t="n"/>
      <c r="P900" s="17" t="n"/>
      <c r="Q900" s="20">
        <f>IF(O900&lt;&gt;"Keep","",IF(OR(D900="Privileged",D900="Emergency",K900="Yes",L900&lt;&gt;""),IF(P900="","MISSING","ok"),""))</f>
        <v/>
      </c>
      <c r="R900" s="18" t="n"/>
      <c r="S900" s="17" t="n"/>
    </row>
    <row r="901">
      <c r="A901" s="17" t="n"/>
      <c r="B901" s="17" t="n"/>
      <c r="C901" s="17" t="n"/>
      <c r="D901" s="17" t="n"/>
      <c r="E901" s="17" t="n"/>
      <c r="F901" s="17" t="n"/>
      <c r="G901" s="17" t="n"/>
      <c r="H901" s="17" t="n"/>
      <c r="I901" s="18" t="n"/>
      <c r="J901" s="20">
        <f>IF(OR(I901="",ExtractDate=""),"",ExtractDate-I901)</f>
        <v/>
      </c>
      <c r="K901" s="20">
        <f>IF(B901="","",IF(J901="","Unknown",IF(J901&gt;DormantDays,"Yes","No")))</f>
        <v/>
      </c>
      <c r="L901" s="17" t="n"/>
      <c r="M901" s="17" t="n"/>
      <c r="N901" s="20">
        <f>IF(OR(M901="",C901=""),"",IF(TRIM(LOWER(M901))=TRIM(LOWER(C901)),"SELF-REVIEW",""))</f>
        <v/>
      </c>
      <c r="O901" s="17" t="n"/>
      <c r="P901" s="17" t="n"/>
      <c r="Q901" s="20">
        <f>IF(O901&lt;&gt;"Keep","",IF(OR(D901="Privileged",D901="Emergency",K901="Yes",L901&lt;&gt;""),IF(P901="","MISSING","ok"),""))</f>
        <v/>
      </c>
      <c r="R901" s="18" t="n"/>
      <c r="S901" s="17" t="n"/>
    </row>
    <row r="902">
      <c r="A902" s="17" t="n"/>
      <c r="B902" s="17" t="n"/>
      <c r="C902" s="17" t="n"/>
      <c r="D902" s="17" t="n"/>
      <c r="E902" s="17" t="n"/>
      <c r="F902" s="17" t="n"/>
      <c r="G902" s="17" t="n"/>
      <c r="H902" s="17" t="n"/>
      <c r="I902" s="18" t="n"/>
      <c r="J902" s="20">
        <f>IF(OR(I902="",ExtractDate=""),"",ExtractDate-I902)</f>
        <v/>
      </c>
      <c r="K902" s="20">
        <f>IF(B902="","",IF(J902="","Unknown",IF(J902&gt;DormantDays,"Yes","No")))</f>
        <v/>
      </c>
      <c r="L902" s="17" t="n"/>
      <c r="M902" s="17" t="n"/>
      <c r="N902" s="20">
        <f>IF(OR(M902="",C902=""),"",IF(TRIM(LOWER(M902))=TRIM(LOWER(C902)),"SELF-REVIEW",""))</f>
        <v/>
      </c>
      <c r="O902" s="17" t="n"/>
      <c r="P902" s="17" t="n"/>
      <c r="Q902" s="20">
        <f>IF(O902&lt;&gt;"Keep","",IF(OR(D902="Privileged",D902="Emergency",K902="Yes",L902&lt;&gt;""),IF(P902="","MISSING","ok"),""))</f>
        <v/>
      </c>
      <c r="R902" s="18" t="n"/>
      <c r="S902" s="17" t="n"/>
    </row>
    <row r="903">
      <c r="A903" s="17" t="n"/>
      <c r="B903" s="17" t="n"/>
      <c r="C903" s="17" t="n"/>
      <c r="D903" s="17" t="n"/>
      <c r="E903" s="17" t="n"/>
      <c r="F903" s="17" t="n"/>
      <c r="G903" s="17" t="n"/>
      <c r="H903" s="17" t="n"/>
      <c r="I903" s="18" t="n"/>
      <c r="J903" s="20">
        <f>IF(OR(I903="",ExtractDate=""),"",ExtractDate-I903)</f>
        <v/>
      </c>
      <c r="K903" s="20">
        <f>IF(B903="","",IF(J903="","Unknown",IF(J903&gt;DormantDays,"Yes","No")))</f>
        <v/>
      </c>
      <c r="L903" s="17" t="n"/>
      <c r="M903" s="17" t="n"/>
      <c r="N903" s="20">
        <f>IF(OR(M903="",C903=""),"",IF(TRIM(LOWER(M903))=TRIM(LOWER(C903)),"SELF-REVIEW",""))</f>
        <v/>
      </c>
      <c r="O903" s="17" t="n"/>
      <c r="P903" s="17" t="n"/>
      <c r="Q903" s="20">
        <f>IF(O903&lt;&gt;"Keep","",IF(OR(D903="Privileged",D903="Emergency",K903="Yes",L903&lt;&gt;""),IF(P903="","MISSING","ok"),""))</f>
        <v/>
      </c>
      <c r="R903" s="18" t="n"/>
      <c r="S903" s="17" t="n"/>
    </row>
    <row r="904">
      <c r="A904" s="17" t="n"/>
      <c r="B904" s="17" t="n"/>
      <c r="C904" s="17" t="n"/>
      <c r="D904" s="17" t="n"/>
      <c r="E904" s="17" t="n"/>
      <c r="F904" s="17" t="n"/>
      <c r="G904" s="17" t="n"/>
      <c r="H904" s="17" t="n"/>
      <c r="I904" s="18" t="n"/>
      <c r="J904" s="20">
        <f>IF(OR(I904="",ExtractDate=""),"",ExtractDate-I904)</f>
        <v/>
      </c>
      <c r="K904" s="20">
        <f>IF(B904="","",IF(J904="","Unknown",IF(J904&gt;DormantDays,"Yes","No")))</f>
        <v/>
      </c>
      <c r="L904" s="17" t="n"/>
      <c r="M904" s="17" t="n"/>
      <c r="N904" s="20">
        <f>IF(OR(M904="",C904=""),"",IF(TRIM(LOWER(M904))=TRIM(LOWER(C904)),"SELF-REVIEW",""))</f>
        <v/>
      </c>
      <c r="O904" s="17" t="n"/>
      <c r="P904" s="17" t="n"/>
      <c r="Q904" s="20">
        <f>IF(O904&lt;&gt;"Keep","",IF(OR(D904="Privileged",D904="Emergency",K904="Yes",L904&lt;&gt;""),IF(P904="","MISSING","ok"),""))</f>
        <v/>
      </c>
      <c r="R904" s="18" t="n"/>
      <c r="S904" s="17" t="n"/>
    </row>
    <row r="905">
      <c r="A905" s="17" t="n"/>
      <c r="B905" s="17" t="n"/>
      <c r="C905" s="17" t="n"/>
      <c r="D905" s="17" t="n"/>
      <c r="E905" s="17" t="n"/>
      <c r="F905" s="17" t="n"/>
      <c r="G905" s="17" t="n"/>
      <c r="H905" s="17" t="n"/>
      <c r="I905" s="18" t="n"/>
      <c r="J905" s="20">
        <f>IF(OR(I905="",ExtractDate=""),"",ExtractDate-I905)</f>
        <v/>
      </c>
      <c r="K905" s="20">
        <f>IF(B905="","",IF(J905="","Unknown",IF(J905&gt;DormantDays,"Yes","No")))</f>
        <v/>
      </c>
      <c r="L905" s="17" t="n"/>
      <c r="M905" s="17" t="n"/>
      <c r="N905" s="20">
        <f>IF(OR(M905="",C905=""),"",IF(TRIM(LOWER(M905))=TRIM(LOWER(C905)),"SELF-REVIEW",""))</f>
        <v/>
      </c>
      <c r="O905" s="17" t="n"/>
      <c r="P905" s="17" t="n"/>
      <c r="Q905" s="20">
        <f>IF(O905&lt;&gt;"Keep","",IF(OR(D905="Privileged",D905="Emergency",K905="Yes",L905&lt;&gt;""),IF(P905="","MISSING","ok"),""))</f>
        <v/>
      </c>
      <c r="R905" s="18" t="n"/>
      <c r="S905" s="17" t="n"/>
    </row>
    <row r="906">
      <c r="A906" s="17" t="n"/>
      <c r="B906" s="17" t="n"/>
      <c r="C906" s="17" t="n"/>
      <c r="D906" s="17" t="n"/>
      <c r="E906" s="17" t="n"/>
      <c r="F906" s="17" t="n"/>
      <c r="G906" s="17" t="n"/>
      <c r="H906" s="17" t="n"/>
      <c r="I906" s="18" t="n"/>
      <c r="J906" s="20">
        <f>IF(OR(I906="",ExtractDate=""),"",ExtractDate-I906)</f>
        <v/>
      </c>
      <c r="K906" s="20">
        <f>IF(B906="","",IF(J906="","Unknown",IF(J906&gt;DormantDays,"Yes","No")))</f>
        <v/>
      </c>
      <c r="L906" s="17" t="n"/>
      <c r="M906" s="17" t="n"/>
      <c r="N906" s="20">
        <f>IF(OR(M906="",C906=""),"",IF(TRIM(LOWER(M906))=TRIM(LOWER(C906)),"SELF-REVIEW",""))</f>
        <v/>
      </c>
      <c r="O906" s="17" t="n"/>
      <c r="P906" s="17" t="n"/>
      <c r="Q906" s="20">
        <f>IF(O906&lt;&gt;"Keep","",IF(OR(D906="Privileged",D906="Emergency",K906="Yes",L906&lt;&gt;""),IF(P906="","MISSING","ok"),""))</f>
        <v/>
      </c>
      <c r="R906" s="18" t="n"/>
      <c r="S906" s="17" t="n"/>
    </row>
    <row r="907">
      <c r="A907" s="17" t="n"/>
      <c r="B907" s="17" t="n"/>
      <c r="C907" s="17" t="n"/>
      <c r="D907" s="17" t="n"/>
      <c r="E907" s="17" t="n"/>
      <c r="F907" s="17" t="n"/>
      <c r="G907" s="17" t="n"/>
      <c r="H907" s="17" t="n"/>
      <c r="I907" s="18" t="n"/>
      <c r="J907" s="20">
        <f>IF(OR(I907="",ExtractDate=""),"",ExtractDate-I907)</f>
        <v/>
      </c>
      <c r="K907" s="20">
        <f>IF(B907="","",IF(J907="","Unknown",IF(J907&gt;DormantDays,"Yes","No")))</f>
        <v/>
      </c>
      <c r="L907" s="17" t="n"/>
      <c r="M907" s="17" t="n"/>
      <c r="N907" s="20">
        <f>IF(OR(M907="",C907=""),"",IF(TRIM(LOWER(M907))=TRIM(LOWER(C907)),"SELF-REVIEW",""))</f>
        <v/>
      </c>
      <c r="O907" s="17" t="n"/>
      <c r="P907" s="17" t="n"/>
      <c r="Q907" s="20">
        <f>IF(O907&lt;&gt;"Keep","",IF(OR(D907="Privileged",D907="Emergency",K907="Yes",L907&lt;&gt;""),IF(P907="","MISSING","ok"),""))</f>
        <v/>
      </c>
      <c r="R907" s="18" t="n"/>
      <c r="S907" s="17" t="n"/>
    </row>
    <row r="908">
      <c r="A908" s="17" t="n"/>
      <c r="B908" s="17" t="n"/>
      <c r="C908" s="17" t="n"/>
      <c r="D908" s="17" t="n"/>
      <c r="E908" s="17" t="n"/>
      <c r="F908" s="17" t="n"/>
      <c r="G908" s="17" t="n"/>
      <c r="H908" s="17" t="n"/>
      <c r="I908" s="18" t="n"/>
      <c r="J908" s="20">
        <f>IF(OR(I908="",ExtractDate=""),"",ExtractDate-I908)</f>
        <v/>
      </c>
      <c r="K908" s="20">
        <f>IF(B908="","",IF(J908="","Unknown",IF(J908&gt;DormantDays,"Yes","No")))</f>
        <v/>
      </c>
      <c r="L908" s="17" t="n"/>
      <c r="M908" s="17" t="n"/>
      <c r="N908" s="20">
        <f>IF(OR(M908="",C908=""),"",IF(TRIM(LOWER(M908))=TRIM(LOWER(C908)),"SELF-REVIEW",""))</f>
        <v/>
      </c>
      <c r="O908" s="17" t="n"/>
      <c r="P908" s="17" t="n"/>
      <c r="Q908" s="20">
        <f>IF(O908&lt;&gt;"Keep","",IF(OR(D908="Privileged",D908="Emergency",K908="Yes",L908&lt;&gt;""),IF(P908="","MISSING","ok"),""))</f>
        <v/>
      </c>
      <c r="R908" s="18" t="n"/>
      <c r="S908" s="17" t="n"/>
    </row>
    <row r="909">
      <c r="A909" s="17" t="n"/>
      <c r="B909" s="17" t="n"/>
      <c r="C909" s="17" t="n"/>
      <c r="D909" s="17" t="n"/>
      <c r="E909" s="17" t="n"/>
      <c r="F909" s="17" t="n"/>
      <c r="G909" s="17" t="n"/>
      <c r="H909" s="17" t="n"/>
      <c r="I909" s="18" t="n"/>
      <c r="J909" s="20">
        <f>IF(OR(I909="",ExtractDate=""),"",ExtractDate-I909)</f>
        <v/>
      </c>
      <c r="K909" s="20">
        <f>IF(B909="","",IF(J909="","Unknown",IF(J909&gt;DormantDays,"Yes","No")))</f>
        <v/>
      </c>
      <c r="L909" s="17" t="n"/>
      <c r="M909" s="17" t="n"/>
      <c r="N909" s="20">
        <f>IF(OR(M909="",C909=""),"",IF(TRIM(LOWER(M909))=TRIM(LOWER(C909)),"SELF-REVIEW",""))</f>
        <v/>
      </c>
      <c r="O909" s="17" t="n"/>
      <c r="P909" s="17" t="n"/>
      <c r="Q909" s="20">
        <f>IF(O909&lt;&gt;"Keep","",IF(OR(D909="Privileged",D909="Emergency",K909="Yes",L909&lt;&gt;""),IF(P909="","MISSING","ok"),""))</f>
        <v/>
      </c>
      <c r="R909" s="18" t="n"/>
      <c r="S909" s="17" t="n"/>
    </row>
    <row r="910">
      <c r="A910" s="17" t="n"/>
      <c r="B910" s="17" t="n"/>
      <c r="C910" s="17" t="n"/>
      <c r="D910" s="17" t="n"/>
      <c r="E910" s="17" t="n"/>
      <c r="F910" s="17" t="n"/>
      <c r="G910" s="17" t="n"/>
      <c r="H910" s="17" t="n"/>
      <c r="I910" s="18" t="n"/>
      <c r="J910" s="20">
        <f>IF(OR(I910="",ExtractDate=""),"",ExtractDate-I910)</f>
        <v/>
      </c>
      <c r="K910" s="20">
        <f>IF(B910="","",IF(J910="","Unknown",IF(J910&gt;DormantDays,"Yes","No")))</f>
        <v/>
      </c>
      <c r="L910" s="17" t="n"/>
      <c r="M910" s="17" t="n"/>
      <c r="N910" s="20">
        <f>IF(OR(M910="",C910=""),"",IF(TRIM(LOWER(M910))=TRIM(LOWER(C910)),"SELF-REVIEW",""))</f>
        <v/>
      </c>
      <c r="O910" s="17" t="n"/>
      <c r="P910" s="17" t="n"/>
      <c r="Q910" s="20">
        <f>IF(O910&lt;&gt;"Keep","",IF(OR(D910="Privileged",D910="Emergency",K910="Yes",L910&lt;&gt;""),IF(P910="","MISSING","ok"),""))</f>
        <v/>
      </c>
      <c r="R910" s="18" t="n"/>
      <c r="S910" s="17" t="n"/>
    </row>
    <row r="911">
      <c r="A911" s="17" t="n"/>
      <c r="B911" s="17" t="n"/>
      <c r="C911" s="17" t="n"/>
      <c r="D911" s="17" t="n"/>
      <c r="E911" s="17" t="n"/>
      <c r="F911" s="17" t="n"/>
      <c r="G911" s="17" t="n"/>
      <c r="H911" s="17" t="n"/>
      <c r="I911" s="18" t="n"/>
      <c r="J911" s="20">
        <f>IF(OR(I911="",ExtractDate=""),"",ExtractDate-I911)</f>
        <v/>
      </c>
      <c r="K911" s="20">
        <f>IF(B911="","",IF(J911="","Unknown",IF(J911&gt;DormantDays,"Yes","No")))</f>
        <v/>
      </c>
      <c r="L911" s="17" t="n"/>
      <c r="M911" s="17" t="n"/>
      <c r="N911" s="20">
        <f>IF(OR(M911="",C911=""),"",IF(TRIM(LOWER(M911))=TRIM(LOWER(C911)),"SELF-REVIEW",""))</f>
        <v/>
      </c>
      <c r="O911" s="17" t="n"/>
      <c r="P911" s="17" t="n"/>
      <c r="Q911" s="20">
        <f>IF(O911&lt;&gt;"Keep","",IF(OR(D911="Privileged",D911="Emergency",K911="Yes",L911&lt;&gt;""),IF(P911="","MISSING","ok"),""))</f>
        <v/>
      </c>
      <c r="R911" s="18" t="n"/>
      <c r="S911" s="17" t="n"/>
    </row>
    <row r="912">
      <c r="A912" s="17" t="n"/>
      <c r="B912" s="17" t="n"/>
      <c r="C912" s="17" t="n"/>
      <c r="D912" s="17" t="n"/>
      <c r="E912" s="17" t="n"/>
      <c r="F912" s="17" t="n"/>
      <c r="G912" s="17" t="n"/>
      <c r="H912" s="17" t="n"/>
      <c r="I912" s="18" t="n"/>
      <c r="J912" s="20">
        <f>IF(OR(I912="",ExtractDate=""),"",ExtractDate-I912)</f>
        <v/>
      </c>
      <c r="K912" s="20">
        <f>IF(B912="","",IF(J912="","Unknown",IF(J912&gt;DormantDays,"Yes","No")))</f>
        <v/>
      </c>
      <c r="L912" s="17" t="n"/>
      <c r="M912" s="17" t="n"/>
      <c r="N912" s="20">
        <f>IF(OR(M912="",C912=""),"",IF(TRIM(LOWER(M912))=TRIM(LOWER(C912)),"SELF-REVIEW",""))</f>
        <v/>
      </c>
      <c r="O912" s="17" t="n"/>
      <c r="P912" s="17" t="n"/>
      <c r="Q912" s="20">
        <f>IF(O912&lt;&gt;"Keep","",IF(OR(D912="Privileged",D912="Emergency",K912="Yes",L912&lt;&gt;""),IF(P912="","MISSING","ok"),""))</f>
        <v/>
      </c>
      <c r="R912" s="18" t="n"/>
      <c r="S912" s="17" t="n"/>
    </row>
    <row r="913">
      <c r="A913" s="17" t="n"/>
      <c r="B913" s="17" t="n"/>
      <c r="C913" s="17" t="n"/>
      <c r="D913" s="17" t="n"/>
      <c r="E913" s="17" t="n"/>
      <c r="F913" s="17" t="n"/>
      <c r="G913" s="17" t="n"/>
      <c r="H913" s="17" t="n"/>
      <c r="I913" s="18" t="n"/>
      <c r="J913" s="20">
        <f>IF(OR(I913="",ExtractDate=""),"",ExtractDate-I913)</f>
        <v/>
      </c>
      <c r="K913" s="20">
        <f>IF(B913="","",IF(J913="","Unknown",IF(J913&gt;DormantDays,"Yes","No")))</f>
        <v/>
      </c>
      <c r="L913" s="17" t="n"/>
      <c r="M913" s="17" t="n"/>
      <c r="N913" s="20">
        <f>IF(OR(M913="",C913=""),"",IF(TRIM(LOWER(M913))=TRIM(LOWER(C913)),"SELF-REVIEW",""))</f>
        <v/>
      </c>
      <c r="O913" s="17" t="n"/>
      <c r="P913" s="17" t="n"/>
      <c r="Q913" s="20">
        <f>IF(O913&lt;&gt;"Keep","",IF(OR(D913="Privileged",D913="Emergency",K913="Yes",L913&lt;&gt;""),IF(P913="","MISSING","ok"),""))</f>
        <v/>
      </c>
      <c r="R913" s="18" t="n"/>
      <c r="S913" s="17" t="n"/>
    </row>
    <row r="914">
      <c r="A914" s="17" t="n"/>
      <c r="B914" s="17" t="n"/>
      <c r="C914" s="17" t="n"/>
      <c r="D914" s="17" t="n"/>
      <c r="E914" s="17" t="n"/>
      <c r="F914" s="17" t="n"/>
      <c r="G914" s="17" t="n"/>
      <c r="H914" s="17" t="n"/>
      <c r="I914" s="18" t="n"/>
      <c r="J914" s="20">
        <f>IF(OR(I914="",ExtractDate=""),"",ExtractDate-I914)</f>
        <v/>
      </c>
      <c r="K914" s="20">
        <f>IF(B914="","",IF(J914="","Unknown",IF(J914&gt;DormantDays,"Yes","No")))</f>
        <v/>
      </c>
      <c r="L914" s="17" t="n"/>
      <c r="M914" s="17" t="n"/>
      <c r="N914" s="20">
        <f>IF(OR(M914="",C914=""),"",IF(TRIM(LOWER(M914))=TRIM(LOWER(C914)),"SELF-REVIEW",""))</f>
        <v/>
      </c>
      <c r="O914" s="17" t="n"/>
      <c r="P914" s="17" t="n"/>
      <c r="Q914" s="20">
        <f>IF(O914&lt;&gt;"Keep","",IF(OR(D914="Privileged",D914="Emergency",K914="Yes",L914&lt;&gt;""),IF(P914="","MISSING","ok"),""))</f>
        <v/>
      </c>
      <c r="R914" s="18" t="n"/>
      <c r="S914" s="17" t="n"/>
    </row>
    <row r="915">
      <c r="A915" s="17" t="n"/>
      <c r="B915" s="17" t="n"/>
      <c r="C915" s="17" t="n"/>
      <c r="D915" s="17" t="n"/>
      <c r="E915" s="17" t="n"/>
      <c r="F915" s="17" t="n"/>
      <c r="G915" s="17" t="n"/>
      <c r="H915" s="17" t="n"/>
      <c r="I915" s="18" t="n"/>
      <c r="J915" s="20">
        <f>IF(OR(I915="",ExtractDate=""),"",ExtractDate-I915)</f>
        <v/>
      </c>
      <c r="K915" s="20">
        <f>IF(B915="","",IF(J915="","Unknown",IF(J915&gt;DormantDays,"Yes","No")))</f>
        <v/>
      </c>
      <c r="L915" s="17" t="n"/>
      <c r="M915" s="17" t="n"/>
      <c r="N915" s="20">
        <f>IF(OR(M915="",C915=""),"",IF(TRIM(LOWER(M915))=TRIM(LOWER(C915)),"SELF-REVIEW",""))</f>
        <v/>
      </c>
      <c r="O915" s="17" t="n"/>
      <c r="P915" s="17" t="n"/>
      <c r="Q915" s="20">
        <f>IF(O915&lt;&gt;"Keep","",IF(OR(D915="Privileged",D915="Emergency",K915="Yes",L915&lt;&gt;""),IF(P915="","MISSING","ok"),""))</f>
        <v/>
      </c>
      <c r="R915" s="18" t="n"/>
      <c r="S915" s="17" t="n"/>
    </row>
    <row r="916">
      <c r="A916" s="17" t="n"/>
      <c r="B916" s="17" t="n"/>
      <c r="C916" s="17" t="n"/>
      <c r="D916" s="17" t="n"/>
      <c r="E916" s="17" t="n"/>
      <c r="F916" s="17" t="n"/>
      <c r="G916" s="17" t="n"/>
      <c r="H916" s="17" t="n"/>
      <c r="I916" s="18" t="n"/>
      <c r="J916" s="20">
        <f>IF(OR(I916="",ExtractDate=""),"",ExtractDate-I916)</f>
        <v/>
      </c>
      <c r="K916" s="20">
        <f>IF(B916="","",IF(J916="","Unknown",IF(J916&gt;DormantDays,"Yes","No")))</f>
        <v/>
      </c>
      <c r="L916" s="17" t="n"/>
      <c r="M916" s="17" t="n"/>
      <c r="N916" s="20">
        <f>IF(OR(M916="",C916=""),"",IF(TRIM(LOWER(M916))=TRIM(LOWER(C916)),"SELF-REVIEW",""))</f>
        <v/>
      </c>
      <c r="O916" s="17" t="n"/>
      <c r="P916" s="17" t="n"/>
      <c r="Q916" s="20">
        <f>IF(O916&lt;&gt;"Keep","",IF(OR(D916="Privileged",D916="Emergency",K916="Yes",L916&lt;&gt;""),IF(P916="","MISSING","ok"),""))</f>
        <v/>
      </c>
      <c r="R916" s="18" t="n"/>
      <c r="S916" s="17" t="n"/>
    </row>
    <row r="917">
      <c r="A917" s="17" t="n"/>
      <c r="B917" s="17" t="n"/>
      <c r="C917" s="17" t="n"/>
      <c r="D917" s="17" t="n"/>
      <c r="E917" s="17" t="n"/>
      <c r="F917" s="17" t="n"/>
      <c r="G917" s="17" t="n"/>
      <c r="H917" s="17" t="n"/>
      <c r="I917" s="18" t="n"/>
      <c r="J917" s="20">
        <f>IF(OR(I917="",ExtractDate=""),"",ExtractDate-I917)</f>
        <v/>
      </c>
      <c r="K917" s="20">
        <f>IF(B917="","",IF(J917="","Unknown",IF(J917&gt;DormantDays,"Yes","No")))</f>
        <v/>
      </c>
      <c r="L917" s="17" t="n"/>
      <c r="M917" s="17" t="n"/>
      <c r="N917" s="20">
        <f>IF(OR(M917="",C917=""),"",IF(TRIM(LOWER(M917))=TRIM(LOWER(C917)),"SELF-REVIEW",""))</f>
        <v/>
      </c>
      <c r="O917" s="17" t="n"/>
      <c r="P917" s="17" t="n"/>
      <c r="Q917" s="20">
        <f>IF(O917&lt;&gt;"Keep","",IF(OR(D917="Privileged",D917="Emergency",K917="Yes",L917&lt;&gt;""),IF(P917="","MISSING","ok"),""))</f>
        <v/>
      </c>
      <c r="R917" s="18" t="n"/>
      <c r="S917" s="17" t="n"/>
    </row>
    <row r="918">
      <c r="A918" s="17" t="n"/>
      <c r="B918" s="17" t="n"/>
      <c r="C918" s="17" t="n"/>
      <c r="D918" s="17" t="n"/>
      <c r="E918" s="17" t="n"/>
      <c r="F918" s="17" t="n"/>
      <c r="G918" s="17" t="n"/>
      <c r="H918" s="17" t="n"/>
      <c r="I918" s="18" t="n"/>
      <c r="J918" s="20">
        <f>IF(OR(I918="",ExtractDate=""),"",ExtractDate-I918)</f>
        <v/>
      </c>
      <c r="K918" s="20">
        <f>IF(B918="","",IF(J918="","Unknown",IF(J918&gt;DormantDays,"Yes","No")))</f>
        <v/>
      </c>
      <c r="L918" s="17" t="n"/>
      <c r="M918" s="17" t="n"/>
      <c r="N918" s="20">
        <f>IF(OR(M918="",C918=""),"",IF(TRIM(LOWER(M918))=TRIM(LOWER(C918)),"SELF-REVIEW",""))</f>
        <v/>
      </c>
      <c r="O918" s="17" t="n"/>
      <c r="P918" s="17" t="n"/>
      <c r="Q918" s="20">
        <f>IF(O918&lt;&gt;"Keep","",IF(OR(D918="Privileged",D918="Emergency",K918="Yes",L918&lt;&gt;""),IF(P918="","MISSING","ok"),""))</f>
        <v/>
      </c>
      <c r="R918" s="18" t="n"/>
      <c r="S918" s="17" t="n"/>
    </row>
    <row r="919">
      <c r="A919" s="17" t="n"/>
      <c r="B919" s="17" t="n"/>
      <c r="C919" s="17" t="n"/>
      <c r="D919" s="17" t="n"/>
      <c r="E919" s="17" t="n"/>
      <c r="F919" s="17" t="n"/>
      <c r="G919" s="17" t="n"/>
      <c r="H919" s="17" t="n"/>
      <c r="I919" s="18" t="n"/>
      <c r="J919" s="20">
        <f>IF(OR(I919="",ExtractDate=""),"",ExtractDate-I919)</f>
        <v/>
      </c>
      <c r="K919" s="20">
        <f>IF(B919="","",IF(J919="","Unknown",IF(J919&gt;DormantDays,"Yes","No")))</f>
        <v/>
      </c>
      <c r="L919" s="17" t="n"/>
      <c r="M919" s="17" t="n"/>
      <c r="N919" s="20">
        <f>IF(OR(M919="",C919=""),"",IF(TRIM(LOWER(M919))=TRIM(LOWER(C919)),"SELF-REVIEW",""))</f>
        <v/>
      </c>
      <c r="O919" s="17" t="n"/>
      <c r="P919" s="17" t="n"/>
      <c r="Q919" s="20">
        <f>IF(O919&lt;&gt;"Keep","",IF(OR(D919="Privileged",D919="Emergency",K919="Yes",L919&lt;&gt;""),IF(P919="","MISSING","ok"),""))</f>
        <v/>
      </c>
      <c r="R919" s="18" t="n"/>
      <c r="S919" s="17" t="n"/>
    </row>
    <row r="920">
      <c r="A920" s="17" t="n"/>
      <c r="B920" s="17" t="n"/>
      <c r="C920" s="17" t="n"/>
      <c r="D920" s="17" t="n"/>
      <c r="E920" s="17" t="n"/>
      <c r="F920" s="17" t="n"/>
      <c r="G920" s="17" t="n"/>
      <c r="H920" s="17" t="n"/>
      <c r="I920" s="18" t="n"/>
      <c r="J920" s="20">
        <f>IF(OR(I920="",ExtractDate=""),"",ExtractDate-I920)</f>
        <v/>
      </c>
      <c r="K920" s="20">
        <f>IF(B920="","",IF(J920="","Unknown",IF(J920&gt;DormantDays,"Yes","No")))</f>
        <v/>
      </c>
      <c r="L920" s="17" t="n"/>
      <c r="M920" s="17" t="n"/>
      <c r="N920" s="20">
        <f>IF(OR(M920="",C920=""),"",IF(TRIM(LOWER(M920))=TRIM(LOWER(C920)),"SELF-REVIEW",""))</f>
        <v/>
      </c>
      <c r="O920" s="17" t="n"/>
      <c r="P920" s="17" t="n"/>
      <c r="Q920" s="20">
        <f>IF(O920&lt;&gt;"Keep","",IF(OR(D920="Privileged",D920="Emergency",K920="Yes",L920&lt;&gt;""),IF(P920="","MISSING","ok"),""))</f>
        <v/>
      </c>
      <c r="R920" s="18" t="n"/>
      <c r="S920" s="17" t="n"/>
    </row>
    <row r="921">
      <c r="A921" s="17" t="n"/>
      <c r="B921" s="17" t="n"/>
      <c r="C921" s="17" t="n"/>
      <c r="D921" s="17" t="n"/>
      <c r="E921" s="17" t="n"/>
      <c r="F921" s="17" t="n"/>
      <c r="G921" s="17" t="n"/>
      <c r="H921" s="17" t="n"/>
      <c r="I921" s="18" t="n"/>
      <c r="J921" s="20">
        <f>IF(OR(I921="",ExtractDate=""),"",ExtractDate-I921)</f>
        <v/>
      </c>
      <c r="K921" s="20">
        <f>IF(B921="","",IF(J921="","Unknown",IF(J921&gt;DormantDays,"Yes","No")))</f>
        <v/>
      </c>
      <c r="L921" s="17" t="n"/>
      <c r="M921" s="17" t="n"/>
      <c r="N921" s="20">
        <f>IF(OR(M921="",C921=""),"",IF(TRIM(LOWER(M921))=TRIM(LOWER(C921)),"SELF-REVIEW",""))</f>
        <v/>
      </c>
      <c r="O921" s="17" t="n"/>
      <c r="P921" s="17" t="n"/>
      <c r="Q921" s="20">
        <f>IF(O921&lt;&gt;"Keep","",IF(OR(D921="Privileged",D921="Emergency",K921="Yes",L921&lt;&gt;""),IF(P921="","MISSING","ok"),""))</f>
        <v/>
      </c>
      <c r="R921" s="18" t="n"/>
      <c r="S921" s="17" t="n"/>
    </row>
    <row r="922">
      <c r="A922" s="17" t="n"/>
      <c r="B922" s="17" t="n"/>
      <c r="C922" s="17" t="n"/>
      <c r="D922" s="17" t="n"/>
      <c r="E922" s="17" t="n"/>
      <c r="F922" s="17" t="n"/>
      <c r="G922" s="17" t="n"/>
      <c r="H922" s="17" t="n"/>
      <c r="I922" s="18" t="n"/>
      <c r="J922" s="20">
        <f>IF(OR(I922="",ExtractDate=""),"",ExtractDate-I922)</f>
        <v/>
      </c>
      <c r="K922" s="20">
        <f>IF(B922="","",IF(J922="","Unknown",IF(J922&gt;DormantDays,"Yes","No")))</f>
        <v/>
      </c>
      <c r="L922" s="17" t="n"/>
      <c r="M922" s="17" t="n"/>
      <c r="N922" s="20">
        <f>IF(OR(M922="",C922=""),"",IF(TRIM(LOWER(M922))=TRIM(LOWER(C922)),"SELF-REVIEW",""))</f>
        <v/>
      </c>
      <c r="O922" s="17" t="n"/>
      <c r="P922" s="17" t="n"/>
      <c r="Q922" s="20">
        <f>IF(O922&lt;&gt;"Keep","",IF(OR(D922="Privileged",D922="Emergency",K922="Yes",L922&lt;&gt;""),IF(P922="","MISSING","ok"),""))</f>
        <v/>
      </c>
      <c r="R922" s="18" t="n"/>
      <c r="S922" s="17" t="n"/>
    </row>
    <row r="923">
      <c r="A923" s="17" t="n"/>
      <c r="B923" s="17" t="n"/>
      <c r="C923" s="17" t="n"/>
      <c r="D923" s="17" t="n"/>
      <c r="E923" s="17" t="n"/>
      <c r="F923" s="17" t="n"/>
      <c r="G923" s="17" t="n"/>
      <c r="H923" s="17" t="n"/>
      <c r="I923" s="18" t="n"/>
      <c r="J923" s="20">
        <f>IF(OR(I923="",ExtractDate=""),"",ExtractDate-I923)</f>
        <v/>
      </c>
      <c r="K923" s="20">
        <f>IF(B923="","",IF(J923="","Unknown",IF(J923&gt;DormantDays,"Yes","No")))</f>
        <v/>
      </c>
      <c r="L923" s="17" t="n"/>
      <c r="M923" s="17" t="n"/>
      <c r="N923" s="20">
        <f>IF(OR(M923="",C923=""),"",IF(TRIM(LOWER(M923))=TRIM(LOWER(C923)),"SELF-REVIEW",""))</f>
        <v/>
      </c>
      <c r="O923" s="17" t="n"/>
      <c r="P923" s="17" t="n"/>
      <c r="Q923" s="20">
        <f>IF(O923&lt;&gt;"Keep","",IF(OR(D923="Privileged",D923="Emergency",K923="Yes",L923&lt;&gt;""),IF(P923="","MISSING","ok"),""))</f>
        <v/>
      </c>
      <c r="R923" s="18" t="n"/>
      <c r="S923" s="17" t="n"/>
    </row>
    <row r="924">
      <c r="A924" s="17" t="n"/>
      <c r="B924" s="17" t="n"/>
      <c r="C924" s="17" t="n"/>
      <c r="D924" s="17" t="n"/>
      <c r="E924" s="17" t="n"/>
      <c r="F924" s="17" t="n"/>
      <c r="G924" s="17" t="n"/>
      <c r="H924" s="17" t="n"/>
      <c r="I924" s="18" t="n"/>
      <c r="J924" s="20">
        <f>IF(OR(I924="",ExtractDate=""),"",ExtractDate-I924)</f>
        <v/>
      </c>
      <c r="K924" s="20">
        <f>IF(B924="","",IF(J924="","Unknown",IF(J924&gt;DormantDays,"Yes","No")))</f>
        <v/>
      </c>
      <c r="L924" s="17" t="n"/>
      <c r="M924" s="17" t="n"/>
      <c r="N924" s="20">
        <f>IF(OR(M924="",C924=""),"",IF(TRIM(LOWER(M924))=TRIM(LOWER(C924)),"SELF-REVIEW",""))</f>
        <v/>
      </c>
      <c r="O924" s="17" t="n"/>
      <c r="P924" s="17" t="n"/>
      <c r="Q924" s="20">
        <f>IF(O924&lt;&gt;"Keep","",IF(OR(D924="Privileged",D924="Emergency",K924="Yes",L924&lt;&gt;""),IF(P924="","MISSING","ok"),""))</f>
        <v/>
      </c>
      <c r="R924" s="18" t="n"/>
      <c r="S924" s="17" t="n"/>
    </row>
    <row r="925">
      <c r="A925" s="17" t="n"/>
      <c r="B925" s="17" t="n"/>
      <c r="C925" s="17" t="n"/>
      <c r="D925" s="17" t="n"/>
      <c r="E925" s="17" t="n"/>
      <c r="F925" s="17" t="n"/>
      <c r="G925" s="17" t="n"/>
      <c r="H925" s="17" t="n"/>
      <c r="I925" s="18" t="n"/>
      <c r="J925" s="20">
        <f>IF(OR(I925="",ExtractDate=""),"",ExtractDate-I925)</f>
        <v/>
      </c>
      <c r="K925" s="20">
        <f>IF(B925="","",IF(J925="","Unknown",IF(J925&gt;DormantDays,"Yes","No")))</f>
        <v/>
      </c>
      <c r="L925" s="17" t="n"/>
      <c r="M925" s="17" t="n"/>
      <c r="N925" s="20">
        <f>IF(OR(M925="",C925=""),"",IF(TRIM(LOWER(M925))=TRIM(LOWER(C925)),"SELF-REVIEW",""))</f>
        <v/>
      </c>
      <c r="O925" s="17" t="n"/>
      <c r="P925" s="17" t="n"/>
      <c r="Q925" s="20">
        <f>IF(O925&lt;&gt;"Keep","",IF(OR(D925="Privileged",D925="Emergency",K925="Yes",L925&lt;&gt;""),IF(P925="","MISSING","ok"),""))</f>
        <v/>
      </c>
      <c r="R925" s="18" t="n"/>
      <c r="S925" s="17" t="n"/>
    </row>
    <row r="926">
      <c r="A926" s="17" t="n"/>
      <c r="B926" s="17" t="n"/>
      <c r="C926" s="17" t="n"/>
      <c r="D926" s="17" t="n"/>
      <c r="E926" s="17" t="n"/>
      <c r="F926" s="17" t="n"/>
      <c r="G926" s="17" t="n"/>
      <c r="H926" s="17" t="n"/>
      <c r="I926" s="18" t="n"/>
      <c r="J926" s="20">
        <f>IF(OR(I926="",ExtractDate=""),"",ExtractDate-I926)</f>
        <v/>
      </c>
      <c r="K926" s="20">
        <f>IF(B926="","",IF(J926="","Unknown",IF(J926&gt;DormantDays,"Yes","No")))</f>
        <v/>
      </c>
      <c r="L926" s="17" t="n"/>
      <c r="M926" s="17" t="n"/>
      <c r="N926" s="20">
        <f>IF(OR(M926="",C926=""),"",IF(TRIM(LOWER(M926))=TRIM(LOWER(C926)),"SELF-REVIEW",""))</f>
        <v/>
      </c>
      <c r="O926" s="17" t="n"/>
      <c r="P926" s="17" t="n"/>
      <c r="Q926" s="20">
        <f>IF(O926&lt;&gt;"Keep","",IF(OR(D926="Privileged",D926="Emergency",K926="Yes",L926&lt;&gt;""),IF(P926="","MISSING","ok"),""))</f>
        <v/>
      </c>
      <c r="R926" s="18" t="n"/>
      <c r="S926" s="17" t="n"/>
    </row>
    <row r="927">
      <c r="A927" s="17" t="n"/>
      <c r="B927" s="17" t="n"/>
      <c r="C927" s="17" t="n"/>
      <c r="D927" s="17" t="n"/>
      <c r="E927" s="17" t="n"/>
      <c r="F927" s="17" t="n"/>
      <c r="G927" s="17" t="n"/>
      <c r="H927" s="17" t="n"/>
      <c r="I927" s="18" t="n"/>
      <c r="J927" s="20">
        <f>IF(OR(I927="",ExtractDate=""),"",ExtractDate-I927)</f>
        <v/>
      </c>
      <c r="K927" s="20">
        <f>IF(B927="","",IF(J927="","Unknown",IF(J927&gt;DormantDays,"Yes","No")))</f>
        <v/>
      </c>
      <c r="L927" s="17" t="n"/>
      <c r="M927" s="17" t="n"/>
      <c r="N927" s="20">
        <f>IF(OR(M927="",C927=""),"",IF(TRIM(LOWER(M927))=TRIM(LOWER(C927)),"SELF-REVIEW",""))</f>
        <v/>
      </c>
      <c r="O927" s="17" t="n"/>
      <c r="P927" s="17" t="n"/>
      <c r="Q927" s="20">
        <f>IF(O927&lt;&gt;"Keep","",IF(OR(D927="Privileged",D927="Emergency",K927="Yes",L927&lt;&gt;""),IF(P927="","MISSING","ok"),""))</f>
        <v/>
      </c>
      <c r="R927" s="18" t="n"/>
      <c r="S927" s="17" t="n"/>
    </row>
    <row r="928">
      <c r="A928" s="17" t="n"/>
      <c r="B928" s="17" t="n"/>
      <c r="C928" s="17" t="n"/>
      <c r="D928" s="17" t="n"/>
      <c r="E928" s="17" t="n"/>
      <c r="F928" s="17" t="n"/>
      <c r="G928" s="17" t="n"/>
      <c r="H928" s="17" t="n"/>
      <c r="I928" s="18" t="n"/>
      <c r="J928" s="20">
        <f>IF(OR(I928="",ExtractDate=""),"",ExtractDate-I928)</f>
        <v/>
      </c>
      <c r="K928" s="20">
        <f>IF(B928="","",IF(J928="","Unknown",IF(J928&gt;DormantDays,"Yes","No")))</f>
        <v/>
      </c>
      <c r="L928" s="17" t="n"/>
      <c r="M928" s="17" t="n"/>
      <c r="N928" s="20">
        <f>IF(OR(M928="",C928=""),"",IF(TRIM(LOWER(M928))=TRIM(LOWER(C928)),"SELF-REVIEW",""))</f>
        <v/>
      </c>
      <c r="O928" s="17" t="n"/>
      <c r="P928" s="17" t="n"/>
      <c r="Q928" s="20">
        <f>IF(O928&lt;&gt;"Keep","",IF(OR(D928="Privileged",D928="Emergency",K928="Yes",L928&lt;&gt;""),IF(P928="","MISSING","ok"),""))</f>
        <v/>
      </c>
      <c r="R928" s="18" t="n"/>
      <c r="S928" s="17" t="n"/>
    </row>
    <row r="929">
      <c r="A929" s="17" t="n"/>
      <c r="B929" s="17" t="n"/>
      <c r="C929" s="17" t="n"/>
      <c r="D929" s="17" t="n"/>
      <c r="E929" s="17" t="n"/>
      <c r="F929" s="17" t="n"/>
      <c r="G929" s="17" t="n"/>
      <c r="H929" s="17" t="n"/>
      <c r="I929" s="18" t="n"/>
      <c r="J929" s="20">
        <f>IF(OR(I929="",ExtractDate=""),"",ExtractDate-I929)</f>
        <v/>
      </c>
      <c r="K929" s="20">
        <f>IF(B929="","",IF(J929="","Unknown",IF(J929&gt;DormantDays,"Yes","No")))</f>
        <v/>
      </c>
      <c r="L929" s="17" t="n"/>
      <c r="M929" s="17" t="n"/>
      <c r="N929" s="20">
        <f>IF(OR(M929="",C929=""),"",IF(TRIM(LOWER(M929))=TRIM(LOWER(C929)),"SELF-REVIEW",""))</f>
        <v/>
      </c>
      <c r="O929" s="17" t="n"/>
      <c r="P929" s="17" t="n"/>
      <c r="Q929" s="20">
        <f>IF(O929&lt;&gt;"Keep","",IF(OR(D929="Privileged",D929="Emergency",K929="Yes",L929&lt;&gt;""),IF(P929="","MISSING","ok"),""))</f>
        <v/>
      </c>
      <c r="R929" s="18" t="n"/>
      <c r="S929" s="17" t="n"/>
    </row>
    <row r="930">
      <c r="A930" s="17" t="n"/>
      <c r="B930" s="17" t="n"/>
      <c r="C930" s="17" t="n"/>
      <c r="D930" s="17" t="n"/>
      <c r="E930" s="17" t="n"/>
      <c r="F930" s="17" t="n"/>
      <c r="G930" s="17" t="n"/>
      <c r="H930" s="17" t="n"/>
      <c r="I930" s="18" t="n"/>
      <c r="J930" s="20">
        <f>IF(OR(I930="",ExtractDate=""),"",ExtractDate-I930)</f>
        <v/>
      </c>
      <c r="K930" s="20">
        <f>IF(B930="","",IF(J930="","Unknown",IF(J930&gt;DormantDays,"Yes","No")))</f>
        <v/>
      </c>
      <c r="L930" s="17" t="n"/>
      <c r="M930" s="17" t="n"/>
      <c r="N930" s="20">
        <f>IF(OR(M930="",C930=""),"",IF(TRIM(LOWER(M930))=TRIM(LOWER(C930)),"SELF-REVIEW",""))</f>
        <v/>
      </c>
      <c r="O930" s="17" t="n"/>
      <c r="P930" s="17" t="n"/>
      <c r="Q930" s="20">
        <f>IF(O930&lt;&gt;"Keep","",IF(OR(D930="Privileged",D930="Emergency",K930="Yes",L930&lt;&gt;""),IF(P930="","MISSING","ok"),""))</f>
        <v/>
      </c>
      <c r="R930" s="18" t="n"/>
      <c r="S930" s="17" t="n"/>
    </row>
    <row r="931">
      <c r="A931" s="17" t="n"/>
      <c r="B931" s="17" t="n"/>
      <c r="C931" s="17" t="n"/>
      <c r="D931" s="17" t="n"/>
      <c r="E931" s="17" t="n"/>
      <c r="F931" s="17" t="n"/>
      <c r="G931" s="17" t="n"/>
      <c r="H931" s="17" t="n"/>
      <c r="I931" s="18" t="n"/>
      <c r="J931" s="20">
        <f>IF(OR(I931="",ExtractDate=""),"",ExtractDate-I931)</f>
        <v/>
      </c>
      <c r="K931" s="20">
        <f>IF(B931="","",IF(J931="","Unknown",IF(J931&gt;DormantDays,"Yes","No")))</f>
        <v/>
      </c>
      <c r="L931" s="17" t="n"/>
      <c r="M931" s="17" t="n"/>
      <c r="N931" s="20">
        <f>IF(OR(M931="",C931=""),"",IF(TRIM(LOWER(M931))=TRIM(LOWER(C931)),"SELF-REVIEW",""))</f>
        <v/>
      </c>
      <c r="O931" s="17" t="n"/>
      <c r="P931" s="17" t="n"/>
      <c r="Q931" s="20">
        <f>IF(O931&lt;&gt;"Keep","",IF(OR(D931="Privileged",D931="Emergency",K931="Yes",L931&lt;&gt;""),IF(P931="","MISSING","ok"),""))</f>
        <v/>
      </c>
      <c r="R931" s="18" t="n"/>
      <c r="S931" s="17" t="n"/>
    </row>
    <row r="932">
      <c r="A932" s="17" t="n"/>
      <c r="B932" s="17" t="n"/>
      <c r="C932" s="17" t="n"/>
      <c r="D932" s="17" t="n"/>
      <c r="E932" s="17" t="n"/>
      <c r="F932" s="17" t="n"/>
      <c r="G932" s="17" t="n"/>
      <c r="H932" s="17" t="n"/>
      <c r="I932" s="18" t="n"/>
      <c r="J932" s="20">
        <f>IF(OR(I932="",ExtractDate=""),"",ExtractDate-I932)</f>
        <v/>
      </c>
      <c r="K932" s="20">
        <f>IF(B932="","",IF(J932="","Unknown",IF(J932&gt;DormantDays,"Yes","No")))</f>
        <v/>
      </c>
      <c r="L932" s="17" t="n"/>
      <c r="M932" s="17" t="n"/>
      <c r="N932" s="20">
        <f>IF(OR(M932="",C932=""),"",IF(TRIM(LOWER(M932))=TRIM(LOWER(C932)),"SELF-REVIEW",""))</f>
        <v/>
      </c>
      <c r="O932" s="17" t="n"/>
      <c r="P932" s="17" t="n"/>
      <c r="Q932" s="20">
        <f>IF(O932&lt;&gt;"Keep","",IF(OR(D932="Privileged",D932="Emergency",K932="Yes",L932&lt;&gt;""),IF(P932="","MISSING","ok"),""))</f>
        <v/>
      </c>
      <c r="R932" s="18" t="n"/>
      <c r="S932" s="17" t="n"/>
    </row>
    <row r="933">
      <c r="A933" s="17" t="n"/>
      <c r="B933" s="17" t="n"/>
      <c r="C933" s="17" t="n"/>
      <c r="D933" s="17" t="n"/>
      <c r="E933" s="17" t="n"/>
      <c r="F933" s="17" t="n"/>
      <c r="G933" s="17" t="n"/>
      <c r="H933" s="17" t="n"/>
      <c r="I933" s="18" t="n"/>
      <c r="J933" s="20">
        <f>IF(OR(I933="",ExtractDate=""),"",ExtractDate-I933)</f>
        <v/>
      </c>
      <c r="K933" s="20">
        <f>IF(B933="","",IF(J933="","Unknown",IF(J933&gt;DormantDays,"Yes","No")))</f>
        <v/>
      </c>
      <c r="L933" s="17" t="n"/>
      <c r="M933" s="17" t="n"/>
      <c r="N933" s="20">
        <f>IF(OR(M933="",C933=""),"",IF(TRIM(LOWER(M933))=TRIM(LOWER(C933)),"SELF-REVIEW",""))</f>
        <v/>
      </c>
      <c r="O933" s="17" t="n"/>
      <c r="P933" s="17" t="n"/>
      <c r="Q933" s="20">
        <f>IF(O933&lt;&gt;"Keep","",IF(OR(D933="Privileged",D933="Emergency",K933="Yes",L933&lt;&gt;""),IF(P933="","MISSING","ok"),""))</f>
        <v/>
      </c>
      <c r="R933" s="18" t="n"/>
      <c r="S933" s="17" t="n"/>
    </row>
    <row r="934">
      <c r="A934" s="17" t="n"/>
      <c r="B934" s="17" t="n"/>
      <c r="C934" s="17" t="n"/>
      <c r="D934" s="17" t="n"/>
      <c r="E934" s="17" t="n"/>
      <c r="F934" s="17" t="n"/>
      <c r="G934" s="17" t="n"/>
      <c r="H934" s="17" t="n"/>
      <c r="I934" s="18" t="n"/>
      <c r="J934" s="20">
        <f>IF(OR(I934="",ExtractDate=""),"",ExtractDate-I934)</f>
        <v/>
      </c>
      <c r="K934" s="20">
        <f>IF(B934="","",IF(J934="","Unknown",IF(J934&gt;DormantDays,"Yes","No")))</f>
        <v/>
      </c>
      <c r="L934" s="17" t="n"/>
      <c r="M934" s="17" t="n"/>
      <c r="N934" s="20">
        <f>IF(OR(M934="",C934=""),"",IF(TRIM(LOWER(M934))=TRIM(LOWER(C934)),"SELF-REVIEW",""))</f>
        <v/>
      </c>
      <c r="O934" s="17" t="n"/>
      <c r="P934" s="17" t="n"/>
      <c r="Q934" s="20">
        <f>IF(O934&lt;&gt;"Keep","",IF(OR(D934="Privileged",D934="Emergency",K934="Yes",L934&lt;&gt;""),IF(P934="","MISSING","ok"),""))</f>
        <v/>
      </c>
      <c r="R934" s="18" t="n"/>
      <c r="S934" s="17" t="n"/>
    </row>
    <row r="935">
      <c r="A935" s="17" t="n"/>
      <c r="B935" s="17" t="n"/>
      <c r="C935" s="17" t="n"/>
      <c r="D935" s="17" t="n"/>
      <c r="E935" s="17" t="n"/>
      <c r="F935" s="17" t="n"/>
      <c r="G935" s="17" t="n"/>
      <c r="H935" s="17" t="n"/>
      <c r="I935" s="18" t="n"/>
      <c r="J935" s="20">
        <f>IF(OR(I935="",ExtractDate=""),"",ExtractDate-I935)</f>
        <v/>
      </c>
      <c r="K935" s="20">
        <f>IF(B935="","",IF(J935="","Unknown",IF(J935&gt;DormantDays,"Yes","No")))</f>
        <v/>
      </c>
      <c r="L935" s="17" t="n"/>
      <c r="M935" s="17" t="n"/>
      <c r="N935" s="20">
        <f>IF(OR(M935="",C935=""),"",IF(TRIM(LOWER(M935))=TRIM(LOWER(C935)),"SELF-REVIEW",""))</f>
        <v/>
      </c>
      <c r="O935" s="17" t="n"/>
      <c r="P935" s="17" t="n"/>
      <c r="Q935" s="20">
        <f>IF(O935&lt;&gt;"Keep","",IF(OR(D935="Privileged",D935="Emergency",K935="Yes",L935&lt;&gt;""),IF(P935="","MISSING","ok"),""))</f>
        <v/>
      </c>
      <c r="R935" s="18" t="n"/>
      <c r="S935" s="17" t="n"/>
    </row>
    <row r="936">
      <c r="A936" s="17" t="n"/>
      <c r="B936" s="17" t="n"/>
      <c r="C936" s="17" t="n"/>
      <c r="D936" s="17" t="n"/>
      <c r="E936" s="17" t="n"/>
      <c r="F936" s="17" t="n"/>
      <c r="G936" s="17" t="n"/>
      <c r="H936" s="17" t="n"/>
      <c r="I936" s="18" t="n"/>
      <c r="J936" s="20">
        <f>IF(OR(I936="",ExtractDate=""),"",ExtractDate-I936)</f>
        <v/>
      </c>
      <c r="K936" s="20">
        <f>IF(B936="","",IF(J936="","Unknown",IF(J936&gt;DormantDays,"Yes","No")))</f>
        <v/>
      </c>
      <c r="L936" s="17" t="n"/>
      <c r="M936" s="17" t="n"/>
      <c r="N936" s="20">
        <f>IF(OR(M936="",C936=""),"",IF(TRIM(LOWER(M936))=TRIM(LOWER(C936)),"SELF-REVIEW",""))</f>
        <v/>
      </c>
      <c r="O936" s="17" t="n"/>
      <c r="P936" s="17" t="n"/>
      <c r="Q936" s="20">
        <f>IF(O936&lt;&gt;"Keep","",IF(OR(D936="Privileged",D936="Emergency",K936="Yes",L936&lt;&gt;""),IF(P936="","MISSING","ok"),""))</f>
        <v/>
      </c>
      <c r="R936" s="18" t="n"/>
      <c r="S936" s="17" t="n"/>
    </row>
    <row r="937">
      <c r="A937" s="17" t="n"/>
      <c r="B937" s="17" t="n"/>
      <c r="C937" s="17" t="n"/>
      <c r="D937" s="17" t="n"/>
      <c r="E937" s="17" t="n"/>
      <c r="F937" s="17" t="n"/>
      <c r="G937" s="17" t="n"/>
      <c r="H937" s="17" t="n"/>
      <c r="I937" s="18" t="n"/>
      <c r="J937" s="20">
        <f>IF(OR(I937="",ExtractDate=""),"",ExtractDate-I937)</f>
        <v/>
      </c>
      <c r="K937" s="20">
        <f>IF(B937="","",IF(J937="","Unknown",IF(J937&gt;DormantDays,"Yes","No")))</f>
        <v/>
      </c>
      <c r="L937" s="17" t="n"/>
      <c r="M937" s="17" t="n"/>
      <c r="N937" s="20">
        <f>IF(OR(M937="",C937=""),"",IF(TRIM(LOWER(M937))=TRIM(LOWER(C937)),"SELF-REVIEW",""))</f>
        <v/>
      </c>
      <c r="O937" s="17" t="n"/>
      <c r="P937" s="17" t="n"/>
      <c r="Q937" s="20">
        <f>IF(O937&lt;&gt;"Keep","",IF(OR(D937="Privileged",D937="Emergency",K937="Yes",L937&lt;&gt;""),IF(P937="","MISSING","ok"),""))</f>
        <v/>
      </c>
      <c r="R937" s="18" t="n"/>
      <c r="S937" s="17" t="n"/>
    </row>
    <row r="938">
      <c r="A938" s="17" t="n"/>
      <c r="B938" s="17" t="n"/>
      <c r="C938" s="17" t="n"/>
      <c r="D938" s="17" t="n"/>
      <c r="E938" s="17" t="n"/>
      <c r="F938" s="17" t="n"/>
      <c r="G938" s="17" t="n"/>
      <c r="H938" s="17" t="n"/>
      <c r="I938" s="18" t="n"/>
      <c r="J938" s="20">
        <f>IF(OR(I938="",ExtractDate=""),"",ExtractDate-I938)</f>
        <v/>
      </c>
      <c r="K938" s="20">
        <f>IF(B938="","",IF(J938="","Unknown",IF(J938&gt;DormantDays,"Yes","No")))</f>
        <v/>
      </c>
      <c r="L938" s="17" t="n"/>
      <c r="M938" s="17" t="n"/>
      <c r="N938" s="20">
        <f>IF(OR(M938="",C938=""),"",IF(TRIM(LOWER(M938))=TRIM(LOWER(C938)),"SELF-REVIEW",""))</f>
        <v/>
      </c>
      <c r="O938" s="17" t="n"/>
      <c r="P938" s="17" t="n"/>
      <c r="Q938" s="20">
        <f>IF(O938&lt;&gt;"Keep","",IF(OR(D938="Privileged",D938="Emergency",K938="Yes",L938&lt;&gt;""),IF(P938="","MISSING","ok"),""))</f>
        <v/>
      </c>
      <c r="R938" s="18" t="n"/>
      <c r="S938" s="17" t="n"/>
    </row>
    <row r="939">
      <c r="A939" s="17" t="n"/>
      <c r="B939" s="17" t="n"/>
      <c r="C939" s="17" t="n"/>
      <c r="D939" s="17" t="n"/>
      <c r="E939" s="17" t="n"/>
      <c r="F939" s="17" t="n"/>
      <c r="G939" s="17" t="n"/>
      <c r="H939" s="17" t="n"/>
      <c r="I939" s="18" t="n"/>
      <c r="J939" s="20">
        <f>IF(OR(I939="",ExtractDate=""),"",ExtractDate-I939)</f>
        <v/>
      </c>
      <c r="K939" s="20">
        <f>IF(B939="","",IF(J939="","Unknown",IF(J939&gt;DormantDays,"Yes","No")))</f>
        <v/>
      </c>
      <c r="L939" s="17" t="n"/>
      <c r="M939" s="17" t="n"/>
      <c r="N939" s="20">
        <f>IF(OR(M939="",C939=""),"",IF(TRIM(LOWER(M939))=TRIM(LOWER(C939)),"SELF-REVIEW",""))</f>
        <v/>
      </c>
      <c r="O939" s="17" t="n"/>
      <c r="P939" s="17" t="n"/>
      <c r="Q939" s="20">
        <f>IF(O939&lt;&gt;"Keep","",IF(OR(D939="Privileged",D939="Emergency",K939="Yes",L939&lt;&gt;""),IF(P939="","MISSING","ok"),""))</f>
        <v/>
      </c>
      <c r="R939" s="18" t="n"/>
      <c r="S939" s="17" t="n"/>
    </row>
    <row r="940">
      <c r="A940" s="17" t="n"/>
      <c r="B940" s="17" t="n"/>
      <c r="C940" s="17" t="n"/>
      <c r="D940" s="17" t="n"/>
      <c r="E940" s="17" t="n"/>
      <c r="F940" s="17" t="n"/>
      <c r="G940" s="17" t="n"/>
      <c r="H940" s="17" t="n"/>
      <c r="I940" s="18" t="n"/>
      <c r="J940" s="20">
        <f>IF(OR(I940="",ExtractDate=""),"",ExtractDate-I940)</f>
        <v/>
      </c>
      <c r="K940" s="20">
        <f>IF(B940="","",IF(J940="","Unknown",IF(J940&gt;DormantDays,"Yes","No")))</f>
        <v/>
      </c>
      <c r="L940" s="17" t="n"/>
      <c r="M940" s="17" t="n"/>
      <c r="N940" s="20">
        <f>IF(OR(M940="",C940=""),"",IF(TRIM(LOWER(M940))=TRIM(LOWER(C940)),"SELF-REVIEW",""))</f>
        <v/>
      </c>
      <c r="O940" s="17" t="n"/>
      <c r="P940" s="17" t="n"/>
      <c r="Q940" s="20">
        <f>IF(O940&lt;&gt;"Keep","",IF(OR(D940="Privileged",D940="Emergency",K940="Yes",L940&lt;&gt;""),IF(P940="","MISSING","ok"),""))</f>
        <v/>
      </c>
      <c r="R940" s="18" t="n"/>
      <c r="S940" s="17" t="n"/>
    </row>
    <row r="941">
      <c r="A941" s="17" t="n"/>
      <c r="B941" s="17" t="n"/>
      <c r="C941" s="17" t="n"/>
      <c r="D941" s="17" t="n"/>
      <c r="E941" s="17" t="n"/>
      <c r="F941" s="17" t="n"/>
      <c r="G941" s="17" t="n"/>
      <c r="H941" s="17" t="n"/>
      <c r="I941" s="18" t="n"/>
      <c r="J941" s="20">
        <f>IF(OR(I941="",ExtractDate=""),"",ExtractDate-I941)</f>
        <v/>
      </c>
      <c r="K941" s="20">
        <f>IF(B941="","",IF(J941="","Unknown",IF(J941&gt;DormantDays,"Yes","No")))</f>
        <v/>
      </c>
      <c r="L941" s="17" t="n"/>
      <c r="M941" s="17" t="n"/>
      <c r="N941" s="20">
        <f>IF(OR(M941="",C941=""),"",IF(TRIM(LOWER(M941))=TRIM(LOWER(C941)),"SELF-REVIEW",""))</f>
        <v/>
      </c>
      <c r="O941" s="17" t="n"/>
      <c r="P941" s="17" t="n"/>
      <c r="Q941" s="20">
        <f>IF(O941&lt;&gt;"Keep","",IF(OR(D941="Privileged",D941="Emergency",K941="Yes",L941&lt;&gt;""),IF(P941="","MISSING","ok"),""))</f>
        <v/>
      </c>
      <c r="R941" s="18" t="n"/>
      <c r="S941" s="17" t="n"/>
    </row>
    <row r="942">
      <c r="A942" s="17" t="n"/>
      <c r="B942" s="17" t="n"/>
      <c r="C942" s="17" t="n"/>
      <c r="D942" s="17" t="n"/>
      <c r="E942" s="17" t="n"/>
      <c r="F942" s="17" t="n"/>
      <c r="G942" s="17" t="n"/>
      <c r="H942" s="17" t="n"/>
      <c r="I942" s="18" t="n"/>
      <c r="J942" s="20">
        <f>IF(OR(I942="",ExtractDate=""),"",ExtractDate-I942)</f>
        <v/>
      </c>
      <c r="K942" s="20">
        <f>IF(B942="","",IF(J942="","Unknown",IF(J942&gt;DormantDays,"Yes","No")))</f>
        <v/>
      </c>
      <c r="L942" s="17" t="n"/>
      <c r="M942" s="17" t="n"/>
      <c r="N942" s="20">
        <f>IF(OR(M942="",C942=""),"",IF(TRIM(LOWER(M942))=TRIM(LOWER(C942)),"SELF-REVIEW",""))</f>
        <v/>
      </c>
      <c r="O942" s="17" t="n"/>
      <c r="P942" s="17" t="n"/>
      <c r="Q942" s="20">
        <f>IF(O942&lt;&gt;"Keep","",IF(OR(D942="Privileged",D942="Emergency",K942="Yes",L942&lt;&gt;""),IF(P942="","MISSING","ok"),""))</f>
        <v/>
      </c>
      <c r="R942" s="18" t="n"/>
      <c r="S942" s="17" t="n"/>
    </row>
    <row r="943">
      <c r="A943" s="17" t="n"/>
      <c r="B943" s="17" t="n"/>
      <c r="C943" s="17" t="n"/>
      <c r="D943" s="17" t="n"/>
      <c r="E943" s="17" t="n"/>
      <c r="F943" s="17" t="n"/>
      <c r="G943" s="17" t="n"/>
      <c r="H943" s="17" t="n"/>
      <c r="I943" s="18" t="n"/>
      <c r="J943" s="20">
        <f>IF(OR(I943="",ExtractDate=""),"",ExtractDate-I943)</f>
        <v/>
      </c>
      <c r="K943" s="20">
        <f>IF(B943="","",IF(J943="","Unknown",IF(J943&gt;DormantDays,"Yes","No")))</f>
        <v/>
      </c>
      <c r="L943" s="17" t="n"/>
      <c r="M943" s="17" t="n"/>
      <c r="N943" s="20">
        <f>IF(OR(M943="",C943=""),"",IF(TRIM(LOWER(M943))=TRIM(LOWER(C943)),"SELF-REVIEW",""))</f>
        <v/>
      </c>
      <c r="O943" s="17" t="n"/>
      <c r="P943" s="17" t="n"/>
      <c r="Q943" s="20">
        <f>IF(O943&lt;&gt;"Keep","",IF(OR(D943="Privileged",D943="Emergency",K943="Yes",L943&lt;&gt;""),IF(P943="","MISSING","ok"),""))</f>
        <v/>
      </c>
      <c r="R943" s="18" t="n"/>
      <c r="S943" s="17" t="n"/>
    </row>
    <row r="944">
      <c r="A944" s="17" t="n"/>
      <c r="B944" s="17" t="n"/>
      <c r="C944" s="17" t="n"/>
      <c r="D944" s="17" t="n"/>
      <c r="E944" s="17" t="n"/>
      <c r="F944" s="17" t="n"/>
      <c r="G944" s="17" t="n"/>
      <c r="H944" s="17" t="n"/>
      <c r="I944" s="18" t="n"/>
      <c r="J944" s="20">
        <f>IF(OR(I944="",ExtractDate=""),"",ExtractDate-I944)</f>
        <v/>
      </c>
      <c r="K944" s="20">
        <f>IF(B944="","",IF(J944="","Unknown",IF(J944&gt;DormantDays,"Yes","No")))</f>
        <v/>
      </c>
      <c r="L944" s="17" t="n"/>
      <c r="M944" s="17" t="n"/>
      <c r="N944" s="20">
        <f>IF(OR(M944="",C944=""),"",IF(TRIM(LOWER(M944))=TRIM(LOWER(C944)),"SELF-REVIEW",""))</f>
        <v/>
      </c>
      <c r="O944" s="17" t="n"/>
      <c r="P944" s="17" t="n"/>
      <c r="Q944" s="20">
        <f>IF(O944&lt;&gt;"Keep","",IF(OR(D944="Privileged",D944="Emergency",K944="Yes",L944&lt;&gt;""),IF(P944="","MISSING","ok"),""))</f>
        <v/>
      </c>
      <c r="R944" s="18" t="n"/>
      <c r="S944" s="17" t="n"/>
    </row>
    <row r="945">
      <c r="A945" s="17" t="n"/>
      <c r="B945" s="17" t="n"/>
      <c r="C945" s="17" t="n"/>
      <c r="D945" s="17" t="n"/>
      <c r="E945" s="17" t="n"/>
      <c r="F945" s="17" t="n"/>
      <c r="G945" s="17" t="n"/>
      <c r="H945" s="17" t="n"/>
      <c r="I945" s="18" t="n"/>
      <c r="J945" s="20">
        <f>IF(OR(I945="",ExtractDate=""),"",ExtractDate-I945)</f>
        <v/>
      </c>
      <c r="K945" s="20">
        <f>IF(B945="","",IF(J945="","Unknown",IF(J945&gt;DormantDays,"Yes","No")))</f>
        <v/>
      </c>
      <c r="L945" s="17" t="n"/>
      <c r="M945" s="17" t="n"/>
      <c r="N945" s="20">
        <f>IF(OR(M945="",C945=""),"",IF(TRIM(LOWER(M945))=TRIM(LOWER(C945)),"SELF-REVIEW",""))</f>
        <v/>
      </c>
      <c r="O945" s="17" t="n"/>
      <c r="P945" s="17" t="n"/>
      <c r="Q945" s="20">
        <f>IF(O945&lt;&gt;"Keep","",IF(OR(D945="Privileged",D945="Emergency",K945="Yes",L945&lt;&gt;""),IF(P945="","MISSING","ok"),""))</f>
        <v/>
      </c>
      <c r="R945" s="18" t="n"/>
      <c r="S945" s="17" t="n"/>
    </row>
    <row r="946">
      <c r="A946" s="17" t="n"/>
      <c r="B946" s="17" t="n"/>
      <c r="C946" s="17" t="n"/>
      <c r="D946" s="17" t="n"/>
      <c r="E946" s="17" t="n"/>
      <c r="F946" s="17" t="n"/>
      <c r="G946" s="17" t="n"/>
      <c r="H946" s="17" t="n"/>
      <c r="I946" s="18" t="n"/>
      <c r="J946" s="20">
        <f>IF(OR(I946="",ExtractDate=""),"",ExtractDate-I946)</f>
        <v/>
      </c>
      <c r="K946" s="20">
        <f>IF(B946="","",IF(J946="","Unknown",IF(J946&gt;DormantDays,"Yes","No")))</f>
        <v/>
      </c>
      <c r="L946" s="17" t="n"/>
      <c r="M946" s="17" t="n"/>
      <c r="N946" s="20">
        <f>IF(OR(M946="",C946=""),"",IF(TRIM(LOWER(M946))=TRIM(LOWER(C946)),"SELF-REVIEW",""))</f>
        <v/>
      </c>
      <c r="O946" s="17" t="n"/>
      <c r="P946" s="17" t="n"/>
      <c r="Q946" s="20">
        <f>IF(O946&lt;&gt;"Keep","",IF(OR(D946="Privileged",D946="Emergency",K946="Yes",L946&lt;&gt;""),IF(P946="","MISSING","ok"),""))</f>
        <v/>
      </c>
      <c r="R946" s="18" t="n"/>
      <c r="S946" s="17" t="n"/>
    </row>
    <row r="947">
      <c r="A947" s="17" t="n"/>
      <c r="B947" s="17" t="n"/>
      <c r="C947" s="17" t="n"/>
      <c r="D947" s="17" t="n"/>
      <c r="E947" s="17" t="n"/>
      <c r="F947" s="17" t="n"/>
      <c r="G947" s="17" t="n"/>
      <c r="H947" s="17" t="n"/>
      <c r="I947" s="18" t="n"/>
      <c r="J947" s="20">
        <f>IF(OR(I947="",ExtractDate=""),"",ExtractDate-I947)</f>
        <v/>
      </c>
      <c r="K947" s="20">
        <f>IF(B947="","",IF(J947="","Unknown",IF(J947&gt;DormantDays,"Yes","No")))</f>
        <v/>
      </c>
      <c r="L947" s="17" t="n"/>
      <c r="M947" s="17" t="n"/>
      <c r="N947" s="20">
        <f>IF(OR(M947="",C947=""),"",IF(TRIM(LOWER(M947))=TRIM(LOWER(C947)),"SELF-REVIEW",""))</f>
        <v/>
      </c>
      <c r="O947" s="17" t="n"/>
      <c r="P947" s="17" t="n"/>
      <c r="Q947" s="20">
        <f>IF(O947&lt;&gt;"Keep","",IF(OR(D947="Privileged",D947="Emergency",K947="Yes",L947&lt;&gt;""),IF(P947="","MISSING","ok"),""))</f>
        <v/>
      </c>
      <c r="R947" s="18" t="n"/>
      <c r="S947" s="17" t="n"/>
    </row>
    <row r="948">
      <c r="A948" s="17" t="n"/>
      <c r="B948" s="17" t="n"/>
      <c r="C948" s="17" t="n"/>
      <c r="D948" s="17" t="n"/>
      <c r="E948" s="17" t="n"/>
      <c r="F948" s="17" t="n"/>
      <c r="G948" s="17" t="n"/>
      <c r="H948" s="17" t="n"/>
      <c r="I948" s="18" t="n"/>
      <c r="J948" s="20">
        <f>IF(OR(I948="",ExtractDate=""),"",ExtractDate-I948)</f>
        <v/>
      </c>
      <c r="K948" s="20">
        <f>IF(B948="","",IF(J948="","Unknown",IF(J948&gt;DormantDays,"Yes","No")))</f>
        <v/>
      </c>
      <c r="L948" s="17" t="n"/>
      <c r="M948" s="17" t="n"/>
      <c r="N948" s="20">
        <f>IF(OR(M948="",C948=""),"",IF(TRIM(LOWER(M948))=TRIM(LOWER(C948)),"SELF-REVIEW",""))</f>
        <v/>
      </c>
      <c r="O948" s="17" t="n"/>
      <c r="P948" s="17" t="n"/>
      <c r="Q948" s="20">
        <f>IF(O948&lt;&gt;"Keep","",IF(OR(D948="Privileged",D948="Emergency",K948="Yes",L948&lt;&gt;""),IF(P948="","MISSING","ok"),""))</f>
        <v/>
      </c>
      <c r="R948" s="18" t="n"/>
      <c r="S948" s="17" t="n"/>
    </row>
    <row r="949">
      <c r="A949" s="17" t="n"/>
      <c r="B949" s="17" t="n"/>
      <c r="C949" s="17" t="n"/>
      <c r="D949" s="17" t="n"/>
      <c r="E949" s="17" t="n"/>
      <c r="F949" s="17" t="n"/>
      <c r="G949" s="17" t="n"/>
      <c r="H949" s="17" t="n"/>
      <c r="I949" s="18" t="n"/>
      <c r="J949" s="20">
        <f>IF(OR(I949="",ExtractDate=""),"",ExtractDate-I949)</f>
        <v/>
      </c>
      <c r="K949" s="20">
        <f>IF(B949="","",IF(J949="","Unknown",IF(J949&gt;DormantDays,"Yes","No")))</f>
        <v/>
      </c>
      <c r="L949" s="17" t="n"/>
      <c r="M949" s="17" t="n"/>
      <c r="N949" s="20">
        <f>IF(OR(M949="",C949=""),"",IF(TRIM(LOWER(M949))=TRIM(LOWER(C949)),"SELF-REVIEW",""))</f>
        <v/>
      </c>
      <c r="O949" s="17" t="n"/>
      <c r="P949" s="17" t="n"/>
      <c r="Q949" s="20">
        <f>IF(O949&lt;&gt;"Keep","",IF(OR(D949="Privileged",D949="Emergency",K949="Yes",L949&lt;&gt;""),IF(P949="","MISSING","ok"),""))</f>
        <v/>
      </c>
      <c r="R949" s="18" t="n"/>
      <c r="S949" s="17" t="n"/>
    </row>
    <row r="950">
      <c r="A950" s="17" t="n"/>
      <c r="B950" s="17" t="n"/>
      <c r="C950" s="17" t="n"/>
      <c r="D950" s="17" t="n"/>
      <c r="E950" s="17" t="n"/>
      <c r="F950" s="17" t="n"/>
      <c r="G950" s="17" t="n"/>
      <c r="H950" s="17" t="n"/>
      <c r="I950" s="18" t="n"/>
      <c r="J950" s="20">
        <f>IF(OR(I950="",ExtractDate=""),"",ExtractDate-I950)</f>
        <v/>
      </c>
      <c r="K950" s="20">
        <f>IF(B950="","",IF(J950="","Unknown",IF(J950&gt;DormantDays,"Yes","No")))</f>
        <v/>
      </c>
      <c r="L950" s="17" t="n"/>
      <c r="M950" s="17" t="n"/>
      <c r="N950" s="20">
        <f>IF(OR(M950="",C950=""),"",IF(TRIM(LOWER(M950))=TRIM(LOWER(C950)),"SELF-REVIEW",""))</f>
        <v/>
      </c>
      <c r="O950" s="17" t="n"/>
      <c r="P950" s="17" t="n"/>
      <c r="Q950" s="20">
        <f>IF(O950&lt;&gt;"Keep","",IF(OR(D950="Privileged",D950="Emergency",K950="Yes",L950&lt;&gt;""),IF(P950="","MISSING","ok"),""))</f>
        <v/>
      </c>
      <c r="R950" s="18" t="n"/>
      <c r="S950" s="17" t="n"/>
    </row>
    <row r="951">
      <c r="A951" s="17" t="n"/>
      <c r="B951" s="17" t="n"/>
      <c r="C951" s="17" t="n"/>
      <c r="D951" s="17" t="n"/>
      <c r="E951" s="17" t="n"/>
      <c r="F951" s="17" t="n"/>
      <c r="G951" s="17" t="n"/>
      <c r="H951" s="17" t="n"/>
      <c r="I951" s="18" t="n"/>
      <c r="J951" s="20">
        <f>IF(OR(I951="",ExtractDate=""),"",ExtractDate-I951)</f>
        <v/>
      </c>
      <c r="K951" s="20">
        <f>IF(B951="","",IF(J951="","Unknown",IF(J951&gt;DormantDays,"Yes","No")))</f>
        <v/>
      </c>
      <c r="L951" s="17" t="n"/>
      <c r="M951" s="17" t="n"/>
      <c r="N951" s="20">
        <f>IF(OR(M951="",C951=""),"",IF(TRIM(LOWER(M951))=TRIM(LOWER(C951)),"SELF-REVIEW",""))</f>
        <v/>
      </c>
      <c r="O951" s="17" t="n"/>
      <c r="P951" s="17" t="n"/>
      <c r="Q951" s="20">
        <f>IF(O951&lt;&gt;"Keep","",IF(OR(D951="Privileged",D951="Emergency",K951="Yes",L951&lt;&gt;""),IF(P951="","MISSING","ok"),""))</f>
        <v/>
      </c>
      <c r="R951" s="18" t="n"/>
      <c r="S951" s="17" t="n"/>
    </row>
    <row r="952">
      <c r="A952" s="17" t="n"/>
      <c r="B952" s="17" t="n"/>
      <c r="C952" s="17" t="n"/>
      <c r="D952" s="17" t="n"/>
      <c r="E952" s="17" t="n"/>
      <c r="F952" s="17" t="n"/>
      <c r="G952" s="17" t="n"/>
      <c r="H952" s="17" t="n"/>
      <c r="I952" s="18" t="n"/>
      <c r="J952" s="20">
        <f>IF(OR(I952="",ExtractDate=""),"",ExtractDate-I952)</f>
        <v/>
      </c>
      <c r="K952" s="20">
        <f>IF(B952="","",IF(J952="","Unknown",IF(J952&gt;DormantDays,"Yes","No")))</f>
        <v/>
      </c>
      <c r="L952" s="17" t="n"/>
      <c r="M952" s="17" t="n"/>
      <c r="N952" s="20">
        <f>IF(OR(M952="",C952=""),"",IF(TRIM(LOWER(M952))=TRIM(LOWER(C952)),"SELF-REVIEW",""))</f>
        <v/>
      </c>
      <c r="O952" s="17" t="n"/>
      <c r="P952" s="17" t="n"/>
      <c r="Q952" s="20">
        <f>IF(O952&lt;&gt;"Keep","",IF(OR(D952="Privileged",D952="Emergency",K952="Yes",L952&lt;&gt;""),IF(P952="","MISSING","ok"),""))</f>
        <v/>
      </c>
      <c r="R952" s="18" t="n"/>
      <c r="S952" s="17" t="n"/>
    </row>
    <row r="953">
      <c r="A953" s="17" t="n"/>
      <c r="B953" s="17" t="n"/>
      <c r="C953" s="17" t="n"/>
      <c r="D953" s="17" t="n"/>
      <c r="E953" s="17" t="n"/>
      <c r="F953" s="17" t="n"/>
      <c r="G953" s="17" t="n"/>
      <c r="H953" s="17" t="n"/>
      <c r="I953" s="18" t="n"/>
      <c r="J953" s="20">
        <f>IF(OR(I953="",ExtractDate=""),"",ExtractDate-I953)</f>
        <v/>
      </c>
      <c r="K953" s="20">
        <f>IF(B953="","",IF(J953="","Unknown",IF(J953&gt;DormantDays,"Yes","No")))</f>
        <v/>
      </c>
      <c r="L953" s="17" t="n"/>
      <c r="M953" s="17" t="n"/>
      <c r="N953" s="20">
        <f>IF(OR(M953="",C953=""),"",IF(TRIM(LOWER(M953))=TRIM(LOWER(C953)),"SELF-REVIEW",""))</f>
        <v/>
      </c>
      <c r="O953" s="17" t="n"/>
      <c r="P953" s="17" t="n"/>
      <c r="Q953" s="20">
        <f>IF(O953&lt;&gt;"Keep","",IF(OR(D953="Privileged",D953="Emergency",K953="Yes",L953&lt;&gt;""),IF(P953="","MISSING","ok"),""))</f>
        <v/>
      </c>
      <c r="R953" s="18" t="n"/>
      <c r="S953" s="17" t="n"/>
    </row>
    <row r="954">
      <c r="A954" s="17" t="n"/>
      <c r="B954" s="17" t="n"/>
      <c r="C954" s="17" t="n"/>
      <c r="D954" s="17" t="n"/>
      <c r="E954" s="17" t="n"/>
      <c r="F954" s="17" t="n"/>
      <c r="G954" s="17" t="n"/>
      <c r="H954" s="17" t="n"/>
      <c r="I954" s="18" t="n"/>
      <c r="J954" s="20">
        <f>IF(OR(I954="",ExtractDate=""),"",ExtractDate-I954)</f>
        <v/>
      </c>
      <c r="K954" s="20">
        <f>IF(B954="","",IF(J954="","Unknown",IF(J954&gt;DormantDays,"Yes","No")))</f>
        <v/>
      </c>
      <c r="L954" s="17" t="n"/>
      <c r="M954" s="17" t="n"/>
      <c r="N954" s="20">
        <f>IF(OR(M954="",C954=""),"",IF(TRIM(LOWER(M954))=TRIM(LOWER(C954)),"SELF-REVIEW",""))</f>
        <v/>
      </c>
      <c r="O954" s="17" t="n"/>
      <c r="P954" s="17" t="n"/>
      <c r="Q954" s="20">
        <f>IF(O954&lt;&gt;"Keep","",IF(OR(D954="Privileged",D954="Emergency",K954="Yes",L954&lt;&gt;""),IF(P954="","MISSING","ok"),""))</f>
        <v/>
      </c>
      <c r="R954" s="18" t="n"/>
      <c r="S954" s="17" t="n"/>
    </row>
    <row r="955">
      <c r="A955" s="17" t="n"/>
      <c r="B955" s="17" t="n"/>
      <c r="C955" s="17" t="n"/>
      <c r="D955" s="17" t="n"/>
      <c r="E955" s="17" t="n"/>
      <c r="F955" s="17" t="n"/>
      <c r="G955" s="17" t="n"/>
      <c r="H955" s="17" t="n"/>
      <c r="I955" s="18" t="n"/>
      <c r="J955" s="20">
        <f>IF(OR(I955="",ExtractDate=""),"",ExtractDate-I955)</f>
        <v/>
      </c>
      <c r="K955" s="20">
        <f>IF(B955="","",IF(J955="","Unknown",IF(J955&gt;DormantDays,"Yes","No")))</f>
        <v/>
      </c>
      <c r="L955" s="17" t="n"/>
      <c r="M955" s="17" t="n"/>
      <c r="N955" s="20">
        <f>IF(OR(M955="",C955=""),"",IF(TRIM(LOWER(M955))=TRIM(LOWER(C955)),"SELF-REVIEW",""))</f>
        <v/>
      </c>
      <c r="O955" s="17" t="n"/>
      <c r="P955" s="17" t="n"/>
      <c r="Q955" s="20">
        <f>IF(O955&lt;&gt;"Keep","",IF(OR(D955="Privileged",D955="Emergency",K955="Yes",L955&lt;&gt;""),IF(P955="","MISSING","ok"),""))</f>
        <v/>
      </c>
      <c r="R955" s="18" t="n"/>
      <c r="S955" s="17" t="n"/>
    </row>
    <row r="956">
      <c r="A956" s="17" t="n"/>
      <c r="B956" s="17" t="n"/>
      <c r="C956" s="17" t="n"/>
      <c r="D956" s="17" t="n"/>
      <c r="E956" s="17" t="n"/>
      <c r="F956" s="17" t="n"/>
      <c r="G956" s="17" t="n"/>
      <c r="H956" s="17" t="n"/>
      <c r="I956" s="18" t="n"/>
      <c r="J956" s="20">
        <f>IF(OR(I956="",ExtractDate=""),"",ExtractDate-I956)</f>
        <v/>
      </c>
      <c r="K956" s="20">
        <f>IF(B956="","",IF(J956="","Unknown",IF(J956&gt;DormantDays,"Yes","No")))</f>
        <v/>
      </c>
      <c r="L956" s="17" t="n"/>
      <c r="M956" s="17" t="n"/>
      <c r="N956" s="20">
        <f>IF(OR(M956="",C956=""),"",IF(TRIM(LOWER(M956))=TRIM(LOWER(C956)),"SELF-REVIEW",""))</f>
        <v/>
      </c>
      <c r="O956" s="17" t="n"/>
      <c r="P956" s="17" t="n"/>
      <c r="Q956" s="20">
        <f>IF(O956&lt;&gt;"Keep","",IF(OR(D956="Privileged",D956="Emergency",K956="Yes",L956&lt;&gt;""),IF(P956="","MISSING","ok"),""))</f>
        <v/>
      </c>
      <c r="R956" s="18" t="n"/>
      <c r="S956" s="17" t="n"/>
    </row>
    <row r="957">
      <c r="A957" s="17" t="n"/>
      <c r="B957" s="17" t="n"/>
      <c r="C957" s="17" t="n"/>
      <c r="D957" s="17" t="n"/>
      <c r="E957" s="17" t="n"/>
      <c r="F957" s="17" t="n"/>
      <c r="G957" s="17" t="n"/>
      <c r="H957" s="17" t="n"/>
      <c r="I957" s="18" t="n"/>
      <c r="J957" s="20">
        <f>IF(OR(I957="",ExtractDate=""),"",ExtractDate-I957)</f>
        <v/>
      </c>
      <c r="K957" s="20">
        <f>IF(B957="","",IF(J957="","Unknown",IF(J957&gt;DormantDays,"Yes","No")))</f>
        <v/>
      </c>
      <c r="L957" s="17" t="n"/>
      <c r="M957" s="17" t="n"/>
      <c r="N957" s="20">
        <f>IF(OR(M957="",C957=""),"",IF(TRIM(LOWER(M957))=TRIM(LOWER(C957)),"SELF-REVIEW",""))</f>
        <v/>
      </c>
      <c r="O957" s="17" t="n"/>
      <c r="P957" s="17" t="n"/>
      <c r="Q957" s="20">
        <f>IF(O957&lt;&gt;"Keep","",IF(OR(D957="Privileged",D957="Emergency",K957="Yes",L957&lt;&gt;""),IF(P957="","MISSING","ok"),""))</f>
        <v/>
      </c>
      <c r="R957" s="18" t="n"/>
      <c r="S957" s="17" t="n"/>
    </row>
    <row r="958">
      <c r="A958" s="17" t="n"/>
      <c r="B958" s="17" t="n"/>
      <c r="C958" s="17" t="n"/>
      <c r="D958" s="17" t="n"/>
      <c r="E958" s="17" t="n"/>
      <c r="F958" s="17" t="n"/>
      <c r="G958" s="17" t="n"/>
      <c r="H958" s="17" t="n"/>
      <c r="I958" s="18" t="n"/>
      <c r="J958" s="20">
        <f>IF(OR(I958="",ExtractDate=""),"",ExtractDate-I958)</f>
        <v/>
      </c>
      <c r="K958" s="20">
        <f>IF(B958="","",IF(J958="","Unknown",IF(J958&gt;DormantDays,"Yes","No")))</f>
        <v/>
      </c>
      <c r="L958" s="17" t="n"/>
      <c r="M958" s="17" t="n"/>
      <c r="N958" s="20">
        <f>IF(OR(M958="",C958=""),"",IF(TRIM(LOWER(M958))=TRIM(LOWER(C958)),"SELF-REVIEW",""))</f>
        <v/>
      </c>
      <c r="O958" s="17" t="n"/>
      <c r="P958" s="17" t="n"/>
      <c r="Q958" s="20">
        <f>IF(O958&lt;&gt;"Keep","",IF(OR(D958="Privileged",D958="Emergency",K958="Yes",L958&lt;&gt;""),IF(P958="","MISSING","ok"),""))</f>
        <v/>
      </c>
      <c r="R958" s="18" t="n"/>
      <c r="S958" s="17" t="n"/>
    </row>
    <row r="959">
      <c r="A959" s="17" t="n"/>
      <c r="B959" s="17" t="n"/>
      <c r="C959" s="17" t="n"/>
      <c r="D959" s="17" t="n"/>
      <c r="E959" s="17" t="n"/>
      <c r="F959" s="17" t="n"/>
      <c r="G959" s="17" t="n"/>
      <c r="H959" s="17" t="n"/>
      <c r="I959" s="18" t="n"/>
      <c r="J959" s="20">
        <f>IF(OR(I959="",ExtractDate=""),"",ExtractDate-I959)</f>
        <v/>
      </c>
      <c r="K959" s="20">
        <f>IF(B959="","",IF(J959="","Unknown",IF(J959&gt;DormantDays,"Yes","No")))</f>
        <v/>
      </c>
      <c r="L959" s="17" t="n"/>
      <c r="M959" s="17" t="n"/>
      <c r="N959" s="20">
        <f>IF(OR(M959="",C959=""),"",IF(TRIM(LOWER(M959))=TRIM(LOWER(C959)),"SELF-REVIEW",""))</f>
        <v/>
      </c>
      <c r="O959" s="17" t="n"/>
      <c r="P959" s="17" t="n"/>
      <c r="Q959" s="20">
        <f>IF(O959&lt;&gt;"Keep","",IF(OR(D959="Privileged",D959="Emergency",K959="Yes",L959&lt;&gt;""),IF(P959="","MISSING","ok"),""))</f>
        <v/>
      </c>
      <c r="R959" s="18" t="n"/>
      <c r="S959" s="17" t="n"/>
    </row>
    <row r="960">
      <c r="A960" s="17" t="n"/>
      <c r="B960" s="17" t="n"/>
      <c r="C960" s="17" t="n"/>
      <c r="D960" s="17" t="n"/>
      <c r="E960" s="17" t="n"/>
      <c r="F960" s="17" t="n"/>
      <c r="G960" s="17" t="n"/>
      <c r="H960" s="17" t="n"/>
      <c r="I960" s="18" t="n"/>
      <c r="J960" s="20">
        <f>IF(OR(I960="",ExtractDate=""),"",ExtractDate-I960)</f>
        <v/>
      </c>
      <c r="K960" s="20">
        <f>IF(B960="","",IF(J960="","Unknown",IF(J960&gt;DormantDays,"Yes","No")))</f>
        <v/>
      </c>
      <c r="L960" s="17" t="n"/>
      <c r="M960" s="17" t="n"/>
      <c r="N960" s="20">
        <f>IF(OR(M960="",C960=""),"",IF(TRIM(LOWER(M960))=TRIM(LOWER(C960)),"SELF-REVIEW",""))</f>
        <v/>
      </c>
      <c r="O960" s="17" t="n"/>
      <c r="P960" s="17" t="n"/>
      <c r="Q960" s="20">
        <f>IF(O960&lt;&gt;"Keep","",IF(OR(D960="Privileged",D960="Emergency",K960="Yes",L960&lt;&gt;""),IF(P960="","MISSING","ok"),""))</f>
        <v/>
      </c>
      <c r="R960" s="18" t="n"/>
      <c r="S960" s="17" t="n"/>
    </row>
    <row r="961">
      <c r="A961" s="17" t="n"/>
      <c r="B961" s="17" t="n"/>
      <c r="C961" s="17" t="n"/>
      <c r="D961" s="17" t="n"/>
      <c r="E961" s="17" t="n"/>
      <c r="F961" s="17" t="n"/>
      <c r="G961" s="17" t="n"/>
      <c r="H961" s="17" t="n"/>
      <c r="I961" s="18" t="n"/>
      <c r="J961" s="20">
        <f>IF(OR(I961="",ExtractDate=""),"",ExtractDate-I961)</f>
        <v/>
      </c>
      <c r="K961" s="20">
        <f>IF(B961="","",IF(J961="","Unknown",IF(J961&gt;DormantDays,"Yes","No")))</f>
        <v/>
      </c>
      <c r="L961" s="17" t="n"/>
      <c r="M961" s="17" t="n"/>
      <c r="N961" s="20">
        <f>IF(OR(M961="",C961=""),"",IF(TRIM(LOWER(M961))=TRIM(LOWER(C961)),"SELF-REVIEW",""))</f>
        <v/>
      </c>
      <c r="O961" s="17" t="n"/>
      <c r="P961" s="17" t="n"/>
      <c r="Q961" s="20">
        <f>IF(O961&lt;&gt;"Keep","",IF(OR(D961="Privileged",D961="Emergency",K961="Yes",L961&lt;&gt;""),IF(P961="","MISSING","ok"),""))</f>
        <v/>
      </c>
      <c r="R961" s="18" t="n"/>
      <c r="S961" s="17" t="n"/>
    </row>
    <row r="962">
      <c r="A962" s="17" t="n"/>
      <c r="B962" s="17" t="n"/>
      <c r="C962" s="17" t="n"/>
      <c r="D962" s="17" t="n"/>
      <c r="E962" s="17" t="n"/>
      <c r="F962" s="17" t="n"/>
      <c r="G962" s="17" t="n"/>
      <c r="H962" s="17" t="n"/>
      <c r="I962" s="18" t="n"/>
      <c r="J962" s="20">
        <f>IF(OR(I962="",ExtractDate=""),"",ExtractDate-I962)</f>
        <v/>
      </c>
      <c r="K962" s="20">
        <f>IF(B962="","",IF(J962="","Unknown",IF(J962&gt;DormantDays,"Yes","No")))</f>
        <v/>
      </c>
      <c r="L962" s="17" t="n"/>
      <c r="M962" s="17" t="n"/>
      <c r="N962" s="20">
        <f>IF(OR(M962="",C962=""),"",IF(TRIM(LOWER(M962))=TRIM(LOWER(C962)),"SELF-REVIEW",""))</f>
        <v/>
      </c>
      <c r="O962" s="17" t="n"/>
      <c r="P962" s="17" t="n"/>
      <c r="Q962" s="20">
        <f>IF(O962&lt;&gt;"Keep","",IF(OR(D962="Privileged",D962="Emergency",K962="Yes",L962&lt;&gt;""),IF(P962="","MISSING","ok"),""))</f>
        <v/>
      </c>
      <c r="R962" s="18" t="n"/>
      <c r="S962" s="17" t="n"/>
    </row>
    <row r="963">
      <c r="A963" s="17" t="n"/>
      <c r="B963" s="17" t="n"/>
      <c r="C963" s="17" t="n"/>
      <c r="D963" s="17" t="n"/>
      <c r="E963" s="17" t="n"/>
      <c r="F963" s="17" t="n"/>
      <c r="G963" s="17" t="n"/>
      <c r="H963" s="17" t="n"/>
      <c r="I963" s="18" t="n"/>
      <c r="J963" s="20">
        <f>IF(OR(I963="",ExtractDate=""),"",ExtractDate-I963)</f>
        <v/>
      </c>
      <c r="K963" s="20">
        <f>IF(B963="","",IF(J963="","Unknown",IF(J963&gt;DormantDays,"Yes","No")))</f>
        <v/>
      </c>
      <c r="L963" s="17" t="n"/>
      <c r="M963" s="17" t="n"/>
      <c r="N963" s="20">
        <f>IF(OR(M963="",C963=""),"",IF(TRIM(LOWER(M963))=TRIM(LOWER(C963)),"SELF-REVIEW",""))</f>
        <v/>
      </c>
      <c r="O963" s="17" t="n"/>
      <c r="P963" s="17" t="n"/>
      <c r="Q963" s="20">
        <f>IF(O963&lt;&gt;"Keep","",IF(OR(D963="Privileged",D963="Emergency",K963="Yes",L963&lt;&gt;""),IF(P963="","MISSING","ok"),""))</f>
        <v/>
      </c>
      <c r="R963" s="18" t="n"/>
      <c r="S963" s="17" t="n"/>
    </row>
    <row r="964">
      <c r="A964" s="17" t="n"/>
      <c r="B964" s="17" t="n"/>
      <c r="C964" s="17" t="n"/>
      <c r="D964" s="17" t="n"/>
      <c r="E964" s="17" t="n"/>
      <c r="F964" s="17" t="n"/>
      <c r="G964" s="17" t="n"/>
      <c r="H964" s="17" t="n"/>
      <c r="I964" s="18" t="n"/>
      <c r="J964" s="20">
        <f>IF(OR(I964="",ExtractDate=""),"",ExtractDate-I964)</f>
        <v/>
      </c>
      <c r="K964" s="20">
        <f>IF(B964="","",IF(J964="","Unknown",IF(J964&gt;DormantDays,"Yes","No")))</f>
        <v/>
      </c>
      <c r="L964" s="17" t="n"/>
      <c r="M964" s="17" t="n"/>
      <c r="N964" s="20">
        <f>IF(OR(M964="",C964=""),"",IF(TRIM(LOWER(M964))=TRIM(LOWER(C964)),"SELF-REVIEW",""))</f>
        <v/>
      </c>
      <c r="O964" s="17" t="n"/>
      <c r="P964" s="17" t="n"/>
      <c r="Q964" s="20">
        <f>IF(O964&lt;&gt;"Keep","",IF(OR(D964="Privileged",D964="Emergency",K964="Yes",L964&lt;&gt;""),IF(P964="","MISSING","ok"),""))</f>
        <v/>
      </c>
      <c r="R964" s="18" t="n"/>
      <c r="S964" s="17" t="n"/>
    </row>
    <row r="965">
      <c r="A965" s="17" t="n"/>
      <c r="B965" s="17" t="n"/>
      <c r="C965" s="17" t="n"/>
      <c r="D965" s="17" t="n"/>
      <c r="E965" s="17" t="n"/>
      <c r="F965" s="17" t="n"/>
      <c r="G965" s="17" t="n"/>
      <c r="H965" s="17" t="n"/>
      <c r="I965" s="18" t="n"/>
      <c r="J965" s="20">
        <f>IF(OR(I965="",ExtractDate=""),"",ExtractDate-I965)</f>
        <v/>
      </c>
      <c r="K965" s="20">
        <f>IF(B965="","",IF(J965="","Unknown",IF(J965&gt;DormantDays,"Yes","No")))</f>
        <v/>
      </c>
      <c r="L965" s="17" t="n"/>
      <c r="M965" s="17" t="n"/>
      <c r="N965" s="20">
        <f>IF(OR(M965="",C965=""),"",IF(TRIM(LOWER(M965))=TRIM(LOWER(C965)),"SELF-REVIEW",""))</f>
        <v/>
      </c>
      <c r="O965" s="17" t="n"/>
      <c r="P965" s="17" t="n"/>
      <c r="Q965" s="20">
        <f>IF(O965&lt;&gt;"Keep","",IF(OR(D965="Privileged",D965="Emergency",K965="Yes",L965&lt;&gt;""),IF(P965="","MISSING","ok"),""))</f>
        <v/>
      </c>
      <c r="R965" s="18" t="n"/>
      <c r="S965" s="17" t="n"/>
    </row>
    <row r="966">
      <c r="A966" s="17" t="n"/>
      <c r="B966" s="17" t="n"/>
      <c r="C966" s="17" t="n"/>
      <c r="D966" s="17" t="n"/>
      <c r="E966" s="17" t="n"/>
      <c r="F966" s="17" t="n"/>
      <c r="G966" s="17" t="n"/>
      <c r="H966" s="17" t="n"/>
      <c r="I966" s="18" t="n"/>
      <c r="J966" s="20">
        <f>IF(OR(I966="",ExtractDate=""),"",ExtractDate-I966)</f>
        <v/>
      </c>
      <c r="K966" s="20">
        <f>IF(B966="","",IF(J966="","Unknown",IF(J966&gt;DormantDays,"Yes","No")))</f>
        <v/>
      </c>
      <c r="L966" s="17" t="n"/>
      <c r="M966" s="17" t="n"/>
      <c r="N966" s="20">
        <f>IF(OR(M966="",C966=""),"",IF(TRIM(LOWER(M966))=TRIM(LOWER(C966)),"SELF-REVIEW",""))</f>
        <v/>
      </c>
      <c r="O966" s="17" t="n"/>
      <c r="P966" s="17" t="n"/>
      <c r="Q966" s="20">
        <f>IF(O966&lt;&gt;"Keep","",IF(OR(D966="Privileged",D966="Emergency",K966="Yes",L966&lt;&gt;""),IF(P966="","MISSING","ok"),""))</f>
        <v/>
      </c>
      <c r="R966" s="18" t="n"/>
      <c r="S966" s="17" t="n"/>
    </row>
    <row r="967">
      <c r="A967" s="17" t="n"/>
      <c r="B967" s="17" t="n"/>
      <c r="C967" s="17" t="n"/>
      <c r="D967" s="17" t="n"/>
      <c r="E967" s="17" t="n"/>
      <c r="F967" s="17" t="n"/>
      <c r="G967" s="17" t="n"/>
      <c r="H967" s="17" t="n"/>
      <c r="I967" s="18" t="n"/>
      <c r="J967" s="20">
        <f>IF(OR(I967="",ExtractDate=""),"",ExtractDate-I967)</f>
        <v/>
      </c>
      <c r="K967" s="20">
        <f>IF(B967="","",IF(J967="","Unknown",IF(J967&gt;DormantDays,"Yes","No")))</f>
        <v/>
      </c>
      <c r="L967" s="17" t="n"/>
      <c r="M967" s="17" t="n"/>
      <c r="N967" s="20">
        <f>IF(OR(M967="",C967=""),"",IF(TRIM(LOWER(M967))=TRIM(LOWER(C967)),"SELF-REVIEW",""))</f>
        <v/>
      </c>
      <c r="O967" s="17" t="n"/>
      <c r="P967" s="17" t="n"/>
      <c r="Q967" s="20">
        <f>IF(O967&lt;&gt;"Keep","",IF(OR(D967="Privileged",D967="Emergency",K967="Yes",L967&lt;&gt;""),IF(P967="","MISSING","ok"),""))</f>
        <v/>
      </c>
      <c r="R967" s="18" t="n"/>
      <c r="S967" s="17" t="n"/>
    </row>
    <row r="968">
      <c r="A968" s="17" t="n"/>
      <c r="B968" s="17" t="n"/>
      <c r="C968" s="17" t="n"/>
      <c r="D968" s="17" t="n"/>
      <c r="E968" s="17" t="n"/>
      <c r="F968" s="17" t="n"/>
      <c r="G968" s="17" t="n"/>
      <c r="H968" s="17" t="n"/>
      <c r="I968" s="18" t="n"/>
      <c r="J968" s="20">
        <f>IF(OR(I968="",ExtractDate=""),"",ExtractDate-I968)</f>
        <v/>
      </c>
      <c r="K968" s="20">
        <f>IF(B968="","",IF(J968="","Unknown",IF(J968&gt;DormantDays,"Yes","No")))</f>
        <v/>
      </c>
      <c r="L968" s="17" t="n"/>
      <c r="M968" s="17" t="n"/>
      <c r="N968" s="20">
        <f>IF(OR(M968="",C968=""),"",IF(TRIM(LOWER(M968))=TRIM(LOWER(C968)),"SELF-REVIEW",""))</f>
        <v/>
      </c>
      <c r="O968" s="17" t="n"/>
      <c r="P968" s="17" t="n"/>
      <c r="Q968" s="20">
        <f>IF(O968&lt;&gt;"Keep","",IF(OR(D968="Privileged",D968="Emergency",K968="Yes",L968&lt;&gt;""),IF(P968="","MISSING","ok"),""))</f>
        <v/>
      </c>
      <c r="R968" s="18" t="n"/>
      <c r="S968" s="17" t="n"/>
    </row>
    <row r="969">
      <c r="A969" s="17" t="n"/>
      <c r="B969" s="17" t="n"/>
      <c r="C969" s="17" t="n"/>
      <c r="D969" s="17" t="n"/>
      <c r="E969" s="17" t="n"/>
      <c r="F969" s="17" t="n"/>
      <c r="G969" s="17" t="n"/>
      <c r="H969" s="17" t="n"/>
      <c r="I969" s="18" t="n"/>
      <c r="J969" s="20">
        <f>IF(OR(I969="",ExtractDate=""),"",ExtractDate-I969)</f>
        <v/>
      </c>
      <c r="K969" s="20">
        <f>IF(B969="","",IF(J969="","Unknown",IF(J969&gt;DormantDays,"Yes","No")))</f>
        <v/>
      </c>
      <c r="L969" s="17" t="n"/>
      <c r="M969" s="17" t="n"/>
      <c r="N969" s="20">
        <f>IF(OR(M969="",C969=""),"",IF(TRIM(LOWER(M969))=TRIM(LOWER(C969)),"SELF-REVIEW",""))</f>
        <v/>
      </c>
      <c r="O969" s="17" t="n"/>
      <c r="P969" s="17" t="n"/>
      <c r="Q969" s="20">
        <f>IF(O969&lt;&gt;"Keep","",IF(OR(D969="Privileged",D969="Emergency",K969="Yes",L969&lt;&gt;""),IF(P969="","MISSING","ok"),""))</f>
        <v/>
      </c>
      <c r="R969" s="18" t="n"/>
      <c r="S969" s="17" t="n"/>
    </row>
    <row r="970">
      <c r="A970" s="17" t="n"/>
      <c r="B970" s="17" t="n"/>
      <c r="C970" s="17" t="n"/>
      <c r="D970" s="17" t="n"/>
      <c r="E970" s="17" t="n"/>
      <c r="F970" s="17" t="n"/>
      <c r="G970" s="17" t="n"/>
      <c r="H970" s="17" t="n"/>
      <c r="I970" s="18" t="n"/>
      <c r="J970" s="20">
        <f>IF(OR(I970="",ExtractDate=""),"",ExtractDate-I970)</f>
        <v/>
      </c>
      <c r="K970" s="20">
        <f>IF(B970="","",IF(J970="","Unknown",IF(J970&gt;DormantDays,"Yes","No")))</f>
        <v/>
      </c>
      <c r="L970" s="17" t="n"/>
      <c r="M970" s="17" t="n"/>
      <c r="N970" s="20">
        <f>IF(OR(M970="",C970=""),"",IF(TRIM(LOWER(M970))=TRIM(LOWER(C970)),"SELF-REVIEW",""))</f>
        <v/>
      </c>
      <c r="O970" s="17" t="n"/>
      <c r="P970" s="17" t="n"/>
      <c r="Q970" s="20">
        <f>IF(O970&lt;&gt;"Keep","",IF(OR(D970="Privileged",D970="Emergency",K970="Yes",L970&lt;&gt;""),IF(P970="","MISSING","ok"),""))</f>
        <v/>
      </c>
      <c r="R970" s="18" t="n"/>
      <c r="S970" s="17" t="n"/>
    </row>
    <row r="971">
      <c r="A971" s="17" t="n"/>
      <c r="B971" s="17" t="n"/>
      <c r="C971" s="17" t="n"/>
      <c r="D971" s="17" t="n"/>
      <c r="E971" s="17" t="n"/>
      <c r="F971" s="17" t="n"/>
      <c r="G971" s="17" t="n"/>
      <c r="H971" s="17" t="n"/>
      <c r="I971" s="18" t="n"/>
      <c r="J971" s="20">
        <f>IF(OR(I971="",ExtractDate=""),"",ExtractDate-I971)</f>
        <v/>
      </c>
      <c r="K971" s="20">
        <f>IF(B971="","",IF(J971="","Unknown",IF(J971&gt;DormantDays,"Yes","No")))</f>
        <v/>
      </c>
      <c r="L971" s="17" t="n"/>
      <c r="M971" s="17" t="n"/>
      <c r="N971" s="20">
        <f>IF(OR(M971="",C971=""),"",IF(TRIM(LOWER(M971))=TRIM(LOWER(C971)),"SELF-REVIEW",""))</f>
        <v/>
      </c>
      <c r="O971" s="17" t="n"/>
      <c r="P971" s="17" t="n"/>
      <c r="Q971" s="20">
        <f>IF(O971&lt;&gt;"Keep","",IF(OR(D971="Privileged",D971="Emergency",K971="Yes",L971&lt;&gt;""),IF(P971="","MISSING","ok"),""))</f>
        <v/>
      </c>
      <c r="R971" s="18" t="n"/>
      <c r="S971" s="17" t="n"/>
    </row>
    <row r="972">
      <c r="A972" s="17" t="n"/>
      <c r="B972" s="17" t="n"/>
      <c r="C972" s="17" t="n"/>
      <c r="D972" s="17" t="n"/>
      <c r="E972" s="17" t="n"/>
      <c r="F972" s="17" t="n"/>
      <c r="G972" s="17" t="n"/>
      <c r="H972" s="17" t="n"/>
      <c r="I972" s="18" t="n"/>
      <c r="J972" s="20">
        <f>IF(OR(I972="",ExtractDate=""),"",ExtractDate-I972)</f>
        <v/>
      </c>
      <c r="K972" s="20">
        <f>IF(B972="","",IF(J972="","Unknown",IF(J972&gt;DormantDays,"Yes","No")))</f>
        <v/>
      </c>
      <c r="L972" s="17" t="n"/>
      <c r="M972" s="17" t="n"/>
      <c r="N972" s="20">
        <f>IF(OR(M972="",C972=""),"",IF(TRIM(LOWER(M972))=TRIM(LOWER(C972)),"SELF-REVIEW",""))</f>
        <v/>
      </c>
      <c r="O972" s="17" t="n"/>
      <c r="P972" s="17" t="n"/>
      <c r="Q972" s="20">
        <f>IF(O972&lt;&gt;"Keep","",IF(OR(D972="Privileged",D972="Emergency",K972="Yes",L972&lt;&gt;""),IF(P972="","MISSING","ok"),""))</f>
        <v/>
      </c>
      <c r="R972" s="18" t="n"/>
      <c r="S972" s="17" t="n"/>
    </row>
    <row r="973">
      <c r="A973" s="17" t="n"/>
      <c r="B973" s="17" t="n"/>
      <c r="C973" s="17" t="n"/>
      <c r="D973" s="17" t="n"/>
      <c r="E973" s="17" t="n"/>
      <c r="F973" s="17" t="n"/>
      <c r="G973" s="17" t="n"/>
      <c r="H973" s="17" t="n"/>
      <c r="I973" s="18" t="n"/>
      <c r="J973" s="20">
        <f>IF(OR(I973="",ExtractDate=""),"",ExtractDate-I973)</f>
        <v/>
      </c>
      <c r="K973" s="20">
        <f>IF(B973="","",IF(J973="","Unknown",IF(J973&gt;DormantDays,"Yes","No")))</f>
        <v/>
      </c>
      <c r="L973" s="17" t="n"/>
      <c r="M973" s="17" t="n"/>
      <c r="N973" s="20">
        <f>IF(OR(M973="",C973=""),"",IF(TRIM(LOWER(M973))=TRIM(LOWER(C973)),"SELF-REVIEW",""))</f>
        <v/>
      </c>
      <c r="O973" s="17" t="n"/>
      <c r="P973" s="17" t="n"/>
      <c r="Q973" s="20">
        <f>IF(O973&lt;&gt;"Keep","",IF(OR(D973="Privileged",D973="Emergency",K973="Yes",L973&lt;&gt;""),IF(P973="","MISSING","ok"),""))</f>
        <v/>
      </c>
      <c r="R973" s="18" t="n"/>
      <c r="S973" s="17" t="n"/>
    </row>
    <row r="974">
      <c r="A974" s="17" t="n"/>
      <c r="B974" s="17" t="n"/>
      <c r="C974" s="17" t="n"/>
      <c r="D974" s="17" t="n"/>
      <c r="E974" s="17" t="n"/>
      <c r="F974" s="17" t="n"/>
      <c r="G974" s="17" t="n"/>
      <c r="H974" s="17" t="n"/>
      <c r="I974" s="18" t="n"/>
      <c r="J974" s="20">
        <f>IF(OR(I974="",ExtractDate=""),"",ExtractDate-I974)</f>
        <v/>
      </c>
      <c r="K974" s="20">
        <f>IF(B974="","",IF(J974="","Unknown",IF(J974&gt;DormantDays,"Yes","No")))</f>
        <v/>
      </c>
      <c r="L974" s="17" t="n"/>
      <c r="M974" s="17" t="n"/>
      <c r="N974" s="20">
        <f>IF(OR(M974="",C974=""),"",IF(TRIM(LOWER(M974))=TRIM(LOWER(C974)),"SELF-REVIEW",""))</f>
        <v/>
      </c>
      <c r="O974" s="17" t="n"/>
      <c r="P974" s="17" t="n"/>
      <c r="Q974" s="20">
        <f>IF(O974&lt;&gt;"Keep","",IF(OR(D974="Privileged",D974="Emergency",K974="Yes",L974&lt;&gt;""),IF(P974="","MISSING","ok"),""))</f>
        <v/>
      </c>
      <c r="R974" s="18" t="n"/>
      <c r="S974" s="17" t="n"/>
    </row>
    <row r="975">
      <c r="A975" s="17" t="n"/>
      <c r="B975" s="17" t="n"/>
      <c r="C975" s="17" t="n"/>
      <c r="D975" s="17" t="n"/>
      <c r="E975" s="17" t="n"/>
      <c r="F975" s="17" t="n"/>
      <c r="G975" s="17" t="n"/>
      <c r="H975" s="17" t="n"/>
      <c r="I975" s="18" t="n"/>
      <c r="J975" s="20">
        <f>IF(OR(I975="",ExtractDate=""),"",ExtractDate-I975)</f>
        <v/>
      </c>
      <c r="K975" s="20">
        <f>IF(B975="","",IF(J975="","Unknown",IF(J975&gt;DormantDays,"Yes","No")))</f>
        <v/>
      </c>
      <c r="L975" s="17" t="n"/>
      <c r="M975" s="17" t="n"/>
      <c r="N975" s="20">
        <f>IF(OR(M975="",C975=""),"",IF(TRIM(LOWER(M975))=TRIM(LOWER(C975)),"SELF-REVIEW",""))</f>
        <v/>
      </c>
      <c r="O975" s="17" t="n"/>
      <c r="P975" s="17" t="n"/>
      <c r="Q975" s="20">
        <f>IF(O975&lt;&gt;"Keep","",IF(OR(D975="Privileged",D975="Emergency",K975="Yes",L975&lt;&gt;""),IF(P975="","MISSING","ok"),""))</f>
        <v/>
      </c>
      <c r="R975" s="18" t="n"/>
      <c r="S975" s="17" t="n"/>
    </row>
    <row r="976">
      <c r="A976" s="17" t="n"/>
      <c r="B976" s="17" t="n"/>
      <c r="C976" s="17" t="n"/>
      <c r="D976" s="17" t="n"/>
      <c r="E976" s="17" t="n"/>
      <c r="F976" s="17" t="n"/>
      <c r="G976" s="17" t="n"/>
      <c r="H976" s="17" t="n"/>
      <c r="I976" s="18" t="n"/>
      <c r="J976" s="20">
        <f>IF(OR(I976="",ExtractDate=""),"",ExtractDate-I976)</f>
        <v/>
      </c>
      <c r="K976" s="20">
        <f>IF(B976="","",IF(J976="","Unknown",IF(J976&gt;DormantDays,"Yes","No")))</f>
        <v/>
      </c>
      <c r="L976" s="17" t="n"/>
      <c r="M976" s="17" t="n"/>
      <c r="N976" s="20">
        <f>IF(OR(M976="",C976=""),"",IF(TRIM(LOWER(M976))=TRIM(LOWER(C976)),"SELF-REVIEW",""))</f>
        <v/>
      </c>
      <c r="O976" s="17" t="n"/>
      <c r="P976" s="17" t="n"/>
      <c r="Q976" s="20">
        <f>IF(O976&lt;&gt;"Keep","",IF(OR(D976="Privileged",D976="Emergency",K976="Yes",L976&lt;&gt;""),IF(P976="","MISSING","ok"),""))</f>
        <v/>
      </c>
      <c r="R976" s="18" t="n"/>
      <c r="S976" s="17" t="n"/>
    </row>
    <row r="977">
      <c r="A977" s="17" t="n"/>
      <c r="B977" s="17" t="n"/>
      <c r="C977" s="17" t="n"/>
      <c r="D977" s="17" t="n"/>
      <c r="E977" s="17" t="n"/>
      <c r="F977" s="17" t="n"/>
      <c r="G977" s="17" t="n"/>
      <c r="H977" s="17" t="n"/>
      <c r="I977" s="18" t="n"/>
      <c r="J977" s="20">
        <f>IF(OR(I977="",ExtractDate=""),"",ExtractDate-I977)</f>
        <v/>
      </c>
      <c r="K977" s="20">
        <f>IF(B977="","",IF(J977="","Unknown",IF(J977&gt;DormantDays,"Yes","No")))</f>
        <v/>
      </c>
      <c r="L977" s="17" t="n"/>
      <c r="M977" s="17" t="n"/>
      <c r="N977" s="20">
        <f>IF(OR(M977="",C977=""),"",IF(TRIM(LOWER(M977))=TRIM(LOWER(C977)),"SELF-REVIEW",""))</f>
        <v/>
      </c>
      <c r="O977" s="17" t="n"/>
      <c r="P977" s="17" t="n"/>
      <c r="Q977" s="20">
        <f>IF(O977&lt;&gt;"Keep","",IF(OR(D977="Privileged",D977="Emergency",K977="Yes",L977&lt;&gt;""),IF(P977="","MISSING","ok"),""))</f>
        <v/>
      </c>
      <c r="R977" s="18" t="n"/>
      <c r="S977" s="17" t="n"/>
    </row>
    <row r="978">
      <c r="A978" s="17" t="n"/>
      <c r="B978" s="17" t="n"/>
      <c r="C978" s="17" t="n"/>
      <c r="D978" s="17" t="n"/>
      <c r="E978" s="17" t="n"/>
      <c r="F978" s="17" t="n"/>
      <c r="G978" s="17" t="n"/>
      <c r="H978" s="17" t="n"/>
      <c r="I978" s="18" t="n"/>
      <c r="J978" s="20">
        <f>IF(OR(I978="",ExtractDate=""),"",ExtractDate-I978)</f>
        <v/>
      </c>
      <c r="K978" s="20">
        <f>IF(B978="","",IF(J978="","Unknown",IF(J978&gt;DormantDays,"Yes","No")))</f>
        <v/>
      </c>
      <c r="L978" s="17" t="n"/>
      <c r="M978" s="17" t="n"/>
      <c r="N978" s="20">
        <f>IF(OR(M978="",C978=""),"",IF(TRIM(LOWER(M978))=TRIM(LOWER(C978)),"SELF-REVIEW",""))</f>
        <v/>
      </c>
      <c r="O978" s="17" t="n"/>
      <c r="P978" s="17" t="n"/>
      <c r="Q978" s="20">
        <f>IF(O978&lt;&gt;"Keep","",IF(OR(D978="Privileged",D978="Emergency",K978="Yes",L978&lt;&gt;""),IF(P978="","MISSING","ok"),""))</f>
        <v/>
      </c>
      <c r="R978" s="18" t="n"/>
      <c r="S978" s="17" t="n"/>
    </row>
    <row r="979">
      <c r="A979" s="17" t="n"/>
      <c r="B979" s="17" t="n"/>
      <c r="C979" s="17" t="n"/>
      <c r="D979" s="17" t="n"/>
      <c r="E979" s="17" t="n"/>
      <c r="F979" s="17" t="n"/>
      <c r="G979" s="17" t="n"/>
      <c r="H979" s="17" t="n"/>
      <c r="I979" s="18" t="n"/>
      <c r="J979" s="20">
        <f>IF(OR(I979="",ExtractDate=""),"",ExtractDate-I979)</f>
        <v/>
      </c>
      <c r="K979" s="20">
        <f>IF(B979="","",IF(J979="","Unknown",IF(J979&gt;DormantDays,"Yes","No")))</f>
        <v/>
      </c>
      <c r="L979" s="17" t="n"/>
      <c r="M979" s="17" t="n"/>
      <c r="N979" s="20">
        <f>IF(OR(M979="",C979=""),"",IF(TRIM(LOWER(M979))=TRIM(LOWER(C979)),"SELF-REVIEW",""))</f>
        <v/>
      </c>
      <c r="O979" s="17" t="n"/>
      <c r="P979" s="17" t="n"/>
      <c r="Q979" s="20">
        <f>IF(O979&lt;&gt;"Keep","",IF(OR(D979="Privileged",D979="Emergency",K979="Yes",L979&lt;&gt;""),IF(P979="","MISSING","ok"),""))</f>
        <v/>
      </c>
      <c r="R979" s="18" t="n"/>
      <c r="S979" s="17" t="n"/>
    </row>
    <row r="980">
      <c r="A980" s="17" t="n"/>
      <c r="B980" s="17" t="n"/>
      <c r="C980" s="17" t="n"/>
      <c r="D980" s="17" t="n"/>
      <c r="E980" s="17" t="n"/>
      <c r="F980" s="17" t="n"/>
      <c r="G980" s="17" t="n"/>
      <c r="H980" s="17" t="n"/>
      <c r="I980" s="18" t="n"/>
      <c r="J980" s="20">
        <f>IF(OR(I980="",ExtractDate=""),"",ExtractDate-I980)</f>
        <v/>
      </c>
      <c r="K980" s="20">
        <f>IF(B980="","",IF(J980="","Unknown",IF(J980&gt;DormantDays,"Yes","No")))</f>
        <v/>
      </c>
      <c r="L980" s="17" t="n"/>
      <c r="M980" s="17" t="n"/>
      <c r="N980" s="20">
        <f>IF(OR(M980="",C980=""),"",IF(TRIM(LOWER(M980))=TRIM(LOWER(C980)),"SELF-REVIEW",""))</f>
        <v/>
      </c>
      <c r="O980" s="17" t="n"/>
      <c r="P980" s="17" t="n"/>
      <c r="Q980" s="20">
        <f>IF(O980&lt;&gt;"Keep","",IF(OR(D980="Privileged",D980="Emergency",K980="Yes",L980&lt;&gt;""),IF(P980="","MISSING","ok"),""))</f>
        <v/>
      </c>
      <c r="R980" s="18" t="n"/>
      <c r="S980" s="17" t="n"/>
    </row>
    <row r="981">
      <c r="A981" s="17" t="n"/>
      <c r="B981" s="17" t="n"/>
      <c r="C981" s="17" t="n"/>
      <c r="D981" s="17" t="n"/>
      <c r="E981" s="17" t="n"/>
      <c r="F981" s="17" t="n"/>
      <c r="G981" s="17" t="n"/>
      <c r="H981" s="17" t="n"/>
      <c r="I981" s="18" t="n"/>
      <c r="J981" s="20">
        <f>IF(OR(I981="",ExtractDate=""),"",ExtractDate-I981)</f>
        <v/>
      </c>
      <c r="K981" s="20">
        <f>IF(B981="","",IF(J981="","Unknown",IF(J981&gt;DormantDays,"Yes","No")))</f>
        <v/>
      </c>
      <c r="L981" s="17" t="n"/>
      <c r="M981" s="17" t="n"/>
      <c r="N981" s="20">
        <f>IF(OR(M981="",C981=""),"",IF(TRIM(LOWER(M981))=TRIM(LOWER(C981)),"SELF-REVIEW",""))</f>
        <v/>
      </c>
      <c r="O981" s="17" t="n"/>
      <c r="P981" s="17" t="n"/>
      <c r="Q981" s="20">
        <f>IF(O981&lt;&gt;"Keep","",IF(OR(D981="Privileged",D981="Emergency",K981="Yes",L981&lt;&gt;""),IF(P981="","MISSING","ok"),""))</f>
        <v/>
      </c>
      <c r="R981" s="18" t="n"/>
      <c r="S981" s="17" t="n"/>
    </row>
    <row r="982">
      <c r="A982" s="17" t="n"/>
      <c r="B982" s="17" t="n"/>
      <c r="C982" s="17" t="n"/>
      <c r="D982" s="17" t="n"/>
      <c r="E982" s="17" t="n"/>
      <c r="F982" s="17" t="n"/>
      <c r="G982" s="17" t="n"/>
      <c r="H982" s="17" t="n"/>
      <c r="I982" s="18" t="n"/>
      <c r="J982" s="20">
        <f>IF(OR(I982="",ExtractDate=""),"",ExtractDate-I982)</f>
        <v/>
      </c>
      <c r="K982" s="20">
        <f>IF(B982="","",IF(J982="","Unknown",IF(J982&gt;DormantDays,"Yes","No")))</f>
        <v/>
      </c>
      <c r="L982" s="17" t="n"/>
      <c r="M982" s="17" t="n"/>
      <c r="N982" s="20">
        <f>IF(OR(M982="",C982=""),"",IF(TRIM(LOWER(M982))=TRIM(LOWER(C982)),"SELF-REVIEW",""))</f>
        <v/>
      </c>
      <c r="O982" s="17" t="n"/>
      <c r="P982" s="17" t="n"/>
      <c r="Q982" s="20">
        <f>IF(O982&lt;&gt;"Keep","",IF(OR(D982="Privileged",D982="Emergency",K982="Yes",L982&lt;&gt;""),IF(P982="","MISSING","ok"),""))</f>
        <v/>
      </c>
      <c r="R982" s="18" t="n"/>
      <c r="S982" s="17" t="n"/>
    </row>
    <row r="983">
      <c r="A983" s="17" t="n"/>
      <c r="B983" s="17" t="n"/>
      <c r="C983" s="17" t="n"/>
      <c r="D983" s="17" t="n"/>
      <c r="E983" s="17" t="n"/>
      <c r="F983" s="17" t="n"/>
      <c r="G983" s="17" t="n"/>
      <c r="H983" s="17" t="n"/>
      <c r="I983" s="18" t="n"/>
      <c r="J983" s="20">
        <f>IF(OR(I983="",ExtractDate=""),"",ExtractDate-I983)</f>
        <v/>
      </c>
      <c r="K983" s="20">
        <f>IF(B983="","",IF(J983="","Unknown",IF(J983&gt;DormantDays,"Yes","No")))</f>
        <v/>
      </c>
      <c r="L983" s="17" t="n"/>
      <c r="M983" s="17" t="n"/>
      <c r="N983" s="20">
        <f>IF(OR(M983="",C983=""),"",IF(TRIM(LOWER(M983))=TRIM(LOWER(C983)),"SELF-REVIEW",""))</f>
        <v/>
      </c>
      <c r="O983" s="17" t="n"/>
      <c r="P983" s="17" t="n"/>
      <c r="Q983" s="20">
        <f>IF(O983&lt;&gt;"Keep","",IF(OR(D983="Privileged",D983="Emergency",K983="Yes",L983&lt;&gt;""),IF(P983="","MISSING","ok"),""))</f>
        <v/>
      </c>
      <c r="R983" s="18" t="n"/>
      <c r="S983" s="17" t="n"/>
    </row>
    <row r="984">
      <c r="A984" s="17" t="n"/>
      <c r="B984" s="17" t="n"/>
      <c r="C984" s="17" t="n"/>
      <c r="D984" s="17" t="n"/>
      <c r="E984" s="17" t="n"/>
      <c r="F984" s="17" t="n"/>
      <c r="G984" s="17" t="n"/>
      <c r="H984" s="17" t="n"/>
      <c r="I984" s="18" t="n"/>
      <c r="J984" s="20">
        <f>IF(OR(I984="",ExtractDate=""),"",ExtractDate-I984)</f>
        <v/>
      </c>
      <c r="K984" s="20">
        <f>IF(B984="","",IF(J984="","Unknown",IF(J984&gt;DormantDays,"Yes","No")))</f>
        <v/>
      </c>
      <c r="L984" s="17" t="n"/>
      <c r="M984" s="17" t="n"/>
      <c r="N984" s="20">
        <f>IF(OR(M984="",C984=""),"",IF(TRIM(LOWER(M984))=TRIM(LOWER(C984)),"SELF-REVIEW",""))</f>
        <v/>
      </c>
      <c r="O984" s="17" t="n"/>
      <c r="P984" s="17" t="n"/>
      <c r="Q984" s="20">
        <f>IF(O984&lt;&gt;"Keep","",IF(OR(D984="Privileged",D984="Emergency",K984="Yes",L984&lt;&gt;""),IF(P984="","MISSING","ok"),""))</f>
        <v/>
      </c>
      <c r="R984" s="18" t="n"/>
      <c r="S984" s="17" t="n"/>
    </row>
    <row r="985">
      <c r="A985" s="17" t="n"/>
      <c r="B985" s="17" t="n"/>
      <c r="C985" s="17" t="n"/>
      <c r="D985" s="17" t="n"/>
      <c r="E985" s="17" t="n"/>
      <c r="F985" s="17" t="n"/>
      <c r="G985" s="17" t="n"/>
      <c r="H985" s="17" t="n"/>
      <c r="I985" s="18" t="n"/>
      <c r="J985" s="20">
        <f>IF(OR(I985="",ExtractDate=""),"",ExtractDate-I985)</f>
        <v/>
      </c>
      <c r="K985" s="20">
        <f>IF(B985="","",IF(J985="","Unknown",IF(J985&gt;DormantDays,"Yes","No")))</f>
        <v/>
      </c>
      <c r="L985" s="17" t="n"/>
      <c r="M985" s="17" t="n"/>
      <c r="N985" s="20">
        <f>IF(OR(M985="",C985=""),"",IF(TRIM(LOWER(M985))=TRIM(LOWER(C985)),"SELF-REVIEW",""))</f>
        <v/>
      </c>
      <c r="O985" s="17" t="n"/>
      <c r="P985" s="17" t="n"/>
      <c r="Q985" s="20">
        <f>IF(O985&lt;&gt;"Keep","",IF(OR(D985="Privileged",D985="Emergency",K985="Yes",L985&lt;&gt;""),IF(P985="","MISSING","ok"),""))</f>
        <v/>
      </c>
      <c r="R985" s="18" t="n"/>
      <c r="S985" s="17" t="n"/>
    </row>
    <row r="986">
      <c r="A986" s="17" t="n"/>
      <c r="B986" s="17" t="n"/>
      <c r="C986" s="17" t="n"/>
      <c r="D986" s="17" t="n"/>
      <c r="E986" s="17" t="n"/>
      <c r="F986" s="17" t="n"/>
      <c r="G986" s="17" t="n"/>
      <c r="H986" s="17" t="n"/>
      <c r="I986" s="18" t="n"/>
      <c r="J986" s="20">
        <f>IF(OR(I986="",ExtractDate=""),"",ExtractDate-I986)</f>
        <v/>
      </c>
      <c r="K986" s="20">
        <f>IF(B986="","",IF(J986="","Unknown",IF(J986&gt;DormantDays,"Yes","No")))</f>
        <v/>
      </c>
      <c r="L986" s="17" t="n"/>
      <c r="M986" s="17" t="n"/>
      <c r="N986" s="20">
        <f>IF(OR(M986="",C986=""),"",IF(TRIM(LOWER(M986))=TRIM(LOWER(C986)),"SELF-REVIEW",""))</f>
        <v/>
      </c>
      <c r="O986" s="17" t="n"/>
      <c r="P986" s="17" t="n"/>
      <c r="Q986" s="20">
        <f>IF(O986&lt;&gt;"Keep","",IF(OR(D986="Privileged",D986="Emergency",K986="Yes",L986&lt;&gt;""),IF(P986="","MISSING","ok"),""))</f>
        <v/>
      </c>
      <c r="R986" s="18" t="n"/>
      <c r="S986" s="17" t="n"/>
    </row>
    <row r="987">
      <c r="A987" s="17" t="n"/>
      <c r="B987" s="17" t="n"/>
      <c r="C987" s="17" t="n"/>
      <c r="D987" s="17" t="n"/>
      <c r="E987" s="17" t="n"/>
      <c r="F987" s="17" t="n"/>
      <c r="G987" s="17" t="n"/>
      <c r="H987" s="17" t="n"/>
      <c r="I987" s="18" t="n"/>
      <c r="J987" s="20">
        <f>IF(OR(I987="",ExtractDate=""),"",ExtractDate-I987)</f>
        <v/>
      </c>
      <c r="K987" s="20">
        <f>IF(B987="","",IF(J987="","Unknown",IF(J987&gt;DormantDays,"Yes","No")))</f>
        <v/>
      </c>
      <c r="L987" s="17" t="n"/>
      <c r="M987" s="17" t="n"/>
      <c r="N987" s="20">
        <f>IF(OR(M987="",C987=""),"",IF(TRIM(LOWER(M987))=TRIM(LOWER(C987)),"SELF-REVIEW",""))</f>
        <v/>
      </c>
      <c r="O987" s="17" t="n"/>
      <c r="P987" s="17" t="n"/>
      <c r="Q987" s="20">
        <f>IF(O987&lt;&gt;"Keep","",IF(OR(D987="Privileged",D987="Emergency",K987="Yes",L987&lt;&gt;""),IF(P987="","MISSING","ok"),""))</f>
        <v/>
      </c>
      <c r="R987" s="18" t="n"/>
      <c r="S987" s="17" t="n"/>
    </row>
    <row r="988">
      <c r="A988" s="17" t="n"/>
      <c r="B988" s="17" t="n"/>
      <c r="C988" s="17" t="n"/>
      <c r="D988" s="17" t="n"/>
      <c r="E988" s="17" t="n"/>
      <c r="F988" s="17" t="n"/>
      <c r="G988" s="17" t="n"/>
      <c r="H988" s="17" t="n"/>
      <c r="I988" s="18" t="n"/>
      <c r="J988" s="20">
        <f>IF(OR(I988="",ExtractDate=""),"",ExtractDate-I988)</f>
        <v/>
      </c>
      <c r="K988" s="20">
        <f>IF(B988="","",IF(J988="","Unknown",IF(J988&gt;DormantDays,"Yes","No")))</f>
        <v/>
      </c>
      <c r="L988" s="17" t="n"/>
      <c r="M988" s="17" t="n"/>
      <c r="N988" s="20">
        <f>IF(OR(M988="",C988=""),"",IF(TRIM(LOWER(M988))=TRIM(LOWER(C988)),"SELF-REVIEW",""))</f>
        <v/>
      </c>
      <c r="O988" s="17" t="n"/>
      <c r="P988" s="17" t="n"/>
      <c r="Q988" s="20">
        <f>IF(O988&lt;&gt;"Keep","",IF(OR(D988="Privileged",D988="Emergency",K988="Yes",L988&lt;&gt;""),IF(P988="","MISSING","ok"),""))</f>
        <v/>
      </c>
      <c r="R988" s="18" t="n"/>
      <c r="S988" s="17" t="n"/>
    </row>
    <row r="989">
      <c r="A989" s="17" t="n"/>
      <c r="B989" s="17" t="n"/>
      <c r="C989" s="17" t="n"/>
      <c r="D989" s="17" t="n"/>
      <c r="E989" s="17" t="n"/>
      <c r="F989" s="17" t="n"/>
      <c r="G989" s="17" t="n"/>
      <c r="H989" s="17" t="n"/>
      <c r="I989" s="18" t="n"/>
      <c r="J989" s="20">
        <f>IF(OR(I989="",ExtractDate=""),"",ExtractDate-I989)</f>
        <v/>
      </c>
      <c r="K989" s="20">
        <f>IF(B989="","",IF(J989="","Unknown",IF(J989&gt;DormantDays,"Yes","No")))</f>
        <v/>
      </c>
      <c r="L989" s="17" t="n"/>
      <c r="M989" s="17" t="n"/>
      <c r="N989" s="20">
        <f>IF(OR(M989="",C989=""),"",IF(TRIM(LOWER(M989))=TRIM(LOWER(C989)),"SELF-REVIEW",""))</f>
        <v/>
      </c>
      <c r="O989" s="17" t="n"/>
      <c r="P989" s="17" t="n"/>
      <c r="Q989" s="20">
        <f>IF(O989&lt;&gt;"Keep","",IF(OR(D989="Privileged",D989="Emergency",K989="Yes",L989&lt;&gt;""),IF(P989="","MISSING","ok"),""))</f>
        <v/>
      </c>
      <c r="R989" s="18" t="n"/>
      <c r="S989" s="17" t="n"/>
    </row>
    <row r="990">
      <c r="A990" s="17" t="n"/>
      <c r="B990" s="17" t="n"/>
      <c r="C990" s="17" t="n"/>
      <c r="D990" s="17" t="n"/>
      <c r="E990" s="17" t="n"/>
      <c r="F990" s="17" t="n"/>
      <c r="G990" s="17" t="n"/>
      <c r="H990" s="17" t="n"/>
      <c r="I990" s="18" t="n"/>
      <c r="J990" s="20">
        <f>IF(OR(I990="",ExtractDate=""),"",ExtractDate-I990)</f>
        <v/>
      </c>
      <c r="K990" s="20">
        <f>IF(B990="","",IF(J990="","Unknown",IF(J990&gt;DormantDays,"Yes","No")))</f>
        <v/>
      </c>
      <c r="L990" s="17" t="n"/>
      <c r="M990" s="17" t="n"/>
      <c r="N990" s="20">
        <f>IF(OR(M990="",C990=""),"",IF(TRIM(LOWER(M990))=TRIM(LOWER(C990)),"SELF-REVIEW",""))</f>
        <v/>
      </c>
      <c r="O990" s="17" t="n"/>
      <c r="P990" s="17" t="n"/>
      <c r="Q990" s="20">
        <f>IF(O990&lt;&gt;"Keep","",IF(OR(D990="Privileged",D990="Emergency",K990="Yes",L990&lt;&gt;""),IF(P990="","MISSING","ok"),""))</f>
        <v/>
      </c>
      <c r="R990" s="18" t="n"/>
      <c r="S990" s="17" t="n"/>
    </row>
    <row r="991">
      <c r="A991" s="17" t="n"/>
      <c r="B991" s="17" t="n"/>
      <c r="C991" s="17" t="n"/>
      <c r="D991" s="17" t="n"/>
      <c r="E991" s="17" t="n"/>
      <c r="F991" s="17" t="n"/>
      <c r="G991" s="17" t="n"/>
      <c r="H991" s="17" t="n"/>
      <c r="I991" s="18" t="n"/>
      <c r="J991" s="20">
        <f>IF(OR(I991="",ExtractDate=""),"",ExtractDate-I991)</f>
        <v/>
      </c>
      <c r="K991" s="20">
        <f>IF(B991="","",IF(J991="","Unknown",IF(J991&gt;DormantDays,"Yes","No")))</f>
        <v/>
      </c>
      <c r="L991" s="17" t="n"/>
      <c r="M991" s="17" t="n"/>
      <c r="N991" s="20">
        <f>IF(OR(M991="",C991=""),"",IF(TRIM(LOWER(M991))=TRIM(LOWER(C991)),"SELF-REVIEW",""))</f>
        <v/>
      </c>
      <c r="O991" s="17" t="n"/>
      <c r="P991" s="17" t="n"/>
      <c r="Q991" s="20">
        <f>IF(O991&lt;&gt;"Keep","",IF(OR(D991="Privileged",D991="Emergency",K991="Yes",L991&lt;&gt;""),IF(P991="","MISSING","ok"),""))</f>
        <v/>
      </c>
      <c r="R991" s="18" t="n"/>
      <c r="S991" s="17" t="n"/>
    </row>
    <row r="992">
      <c r="A992" s="17" t="n"/>
      <c r="B992" s="17" t="n"/>
      <c r="C992" s="17" t="n"/>
      <c r="D992" s="17" t="n"/>
      <c r="E992" s="17" t="n"/>
      <c r="F992" s="17" t="n"/>
      <c r="G992" s="17" t="n"/>
      <c r="H992" s="17" t="n"/>
      <c r="I992" s="18" t="n"/>
      <c r="J992" s="20">
        <f>IF(OR(I992="",ExtractDate=""),"",ExtractDate-I992)</f>
        <v/>
      </c>
      <c r="K992" s="20">
        <f>IF(B992="","",IF(J992="","Unknown",IF(J992&gt;DormantDays,"Yes","No")))</f>
        <v/>
      </c>
      <c r="L992" s="17" t="n"/>
      <c r="M992" s="17" t="n"/>
      <c r="N992" s="20">
        <f>IF(OR(M992="",C992=""),"",IF(TRIM(LOWER(M992))=TRIM(LOWER(C992)),"SELF-REVIEW",""))</f>
        <v/>
      </c>
      <c r="O992" s="17" t="n"/>
      <c r="P992" s="17" t="n"/>
      <c r="Q992" s="20">
        <f>IF(O992&lt;&gt;"Keep","",IF(OR(D992="Privileged",D992="Emergency",K992="Yes",L992&lt;&gt;""),IF(P992="","MISSING","ok"),""))</f>
        <v/>
      </c>
      <c r="R992" s="18" t="n"/>
      <c r="S992" s="17" t="n"/>
    </row>
    <row r="993">
      <c r="A993" s="17" t="n"/>
      <c r="B993" s="17" t="n"/>
      <c r="C993" s="17" t="n"/>
      <c r="D993" s="17" t="n"/>
      <c r="E993" s="17" t="n"/>
      <c r="F993" s="17" t="n"/>
      <c r="G993" s="17" t="n"/>
      <c r="H993" s="17" t="n"/>
      <c r="I993" s="18" t="n"/>
      <c r="J993" s="20">
        <f>IF(OR(I993="",ExtractDate=""),"",ExtractDate-I993)</f>
        <v/>
      </c>
      <c r="K993" s="20">
        <f>IF(B993="","",IF(J993="","Unknown",IF(J993&gt;DormantDays,"Yes","No")))</f>
        <v/>
      </c>
      <c r="L993" s="17" t="n"/>
      <c r="M993" s="17" t="n"/>
      <c r="N993" s="20">
        <f>IF(OR(M993="",C993=""),"",IF(TRIM(LOWER(M993))=TRIM(LOWER(C993)),"SELF-REVIEW",""))</f>
        <v/>
      </c>
      <c r="O993" s="17" t="n"/>
      <c r="P993" s="17" t="n"/>
      <c r="Q993" s="20">
        <f>IF(O993&lt;&gt;"Keep","",IF(OR(D993="Privileged",D993="Emergency",K993="Yes",L993&lt;&gt;""),IF(P993="","MISSING","ok"),""))</f>
        <v/>
      </c>
      <c r="R993" s="18" t="n"/>
      <c r="S993" s="17" t="n"/>
    </row>
    <row r="994">
      <c r="A994" s="17" t="n"/>
      <c r="B994" s="17" t="n"/>
      <c r="C994" s="17" t="n"/>
      <c r="D994" s="17" t="n"/>
      <c r="E994" s="17" t="n"/>
      <c r="F994" s="17" t="n"/>
      <c r="G994" s="17" t="n"/>
      <c r="H994" s="17" t="n"/>
      <c r="I994" s="18" t="n"/>
      <c r="J994" s="20">
        <f>IF(OR(I994="",ExtractDate=""),"",ExtractDate-I994)</f>
        <v/>
      </c>
      <c r="K994" s="20">
        <f>IF(B994="","",IF(J994="","Unknown",IF(J994&gt;DormantDays,"Yes","No")))</f>
        <v/>
      </c>
      <c r="L994" s="17" t="n"/>
      <c r="M994" s="17" t="n"/>
      <c r="N994" s="20">
        <f>IF(OR(M994="",C994=""),"",IF(TRIM(LOWER(M994))=TRIM(LOWER(C994)),"SELF-REVIEW",""))</f>
        <v/>
      </c>
      <c r="O994" s="17" t="n"/>
      <c r="P994" s="17" t="n"/>
      <c r="Q994" s="20">
        <f>IF(O994&lt;&gt;"Keep","",IF(OR(D994="Privileged",D994="Emergency",K994="Yes",L994&lt;&gt;""),IF(P994="","MISSING","ok"),""))</f>
        <v/>
      </c>
      <c r="R994" s="18" t="n"/>
      <c r="S994" s="17" t="n"/>
    </row>
    <row r="995">
      <c r="A995" s="17" t="n"/>
      <c r="B995" s="17" t="n"/>
      <c r="C995" s="17" t="n"/>
      <c r="D995" s="17" t="n"/>
      <c r="E995" s="17" t="n"/>
      <c r="F995" s="17" t="n"/>
      <c r="G995" s="17" t="n"/>
      <c r="H995" s="17" t="n"/>
      <c r="I995" s="18" t="n"/>
      <c r="J995" s="20">
        <f>IF(OR(I995="",ExtractDate=""),"",ExtractDate-I995)</f>
        <v/>
      </c>
      <c r="K995" s="20">
        <f>IF(B995="","",IF(J995="","Unknown",IF(J995&gt;DormantDays,"Yes","No")))</f>
        <v/>
      </c>
      <c r="L995" s="17" t="n"/>
      <c r="M995" s="17" t="n"/>
      <c r="N995" s="20">
        <f>IF(OR(M995="",C995=""),"",IF(TRIM(LOWER(M995))=TRIM(LOWER(C995)),"SELF-REVIEW",""))</f>
        <v/>
      </c>
      <c r="O995" s="17" t="n"/>
      <c r="P995" s="17" t="n"/>
      <c r="Q995" s="20">
        <f>IF(O995&lt;&gt;"Keep","",IF(OR(D995="Privileged",D995="Emergency",K995="Yes",L995&lt;&gt;""),IF(P995="","MISSING","ok"),""))</f>
        <v/>
      </c>
      <c r="R995" s="18" t="n"/>
      <c r="S995" s="17" t="n"/>
    </row>
    <row r="996">
      <c r="A996" s="17" t="n"/>
      <c r="B996" s="17" t="n"/>
      <c r="C996" s="17" t="n"/>
      <c r="D996" s="17" t="n"/>
      <c r="E996" s="17" t="n"/>
      <c r="F996" s="17" t="n"/>
      <c r="G996" s="17" t="n"/>
      <c r="H996" s="17" t="n"/>
      <c r="I996" s="18" t="n"/>
      <c r="J996" s="20">
        <f>IF(OR(I996="",ExtractDate=""),"",ExtractDate-I996)</f>
        <v/>
      </c>
      <c r="K996" s="20">
        <f>IF(B996="","",IF(J996="","Unknown",IF(J996&gt;DormantDays,"Yes","No")))</f>
        <v/>
      </c>
      <c r="L996" s="17" t="n"/>
      <c r="M996" s="17" t="n"/>
      <c r="N996" s="20">
        <f>IF(OR(M996="",C996=""),"",IF(TRIM(LOWER(M996))=TRIM(LOWER(C996)),"SELF-REVIEW",""))</f>
        <v/>
      </c>
      <c r="O996" s="17" t="n"/>
      <c r="P996" s="17" t="n"/>
      <c r="Q996" s="20">
        <f>IF(O996&lt;&gt;"Keep","",IF(OR(D996="Privileged",D996="Emergency",K996="Yes",L996&lt;&gt;""),IF(P996="","MISSING","ok"),""))</f>
        <v/>
      </c>
      <c r="R996" s="18" t="n"/>
      <c r="S996" s="17" t="n"/>
    </row>
    <row r="997">
      <c r="A997" s="17" t="n"/>
      <c r="B997" s="17" t="n"/>
      <c r="C997" s="17" t="n"/>
      <c r="D997" s="17" t="n"/>
      <c r="E997" s="17" t="n"/>
      <c r="F997" s="17" t="n"/>
      <c r="G997" s="17" t="n"/>
      <c r="H997" s="17" t="n"/>
      <c r="I997" s="18" t="n"/>
      <c r="J997" s="20">
        <f>IF(OR(I997="",ExtractDate=""),"",ExtractDate-I997)</f>
        <v/>
      </c>
      <c r="K997" s="20">
        <f>IF(B997="","",IF(J997="","Unknown",IF(J997&gt;DormantDays,"Yes","No")))</f>
        <v/>
      </c>
      <c r="L997" s="17" t="n"/>
      <c r="M997" s="17" t="n"/>
      <c r="N997" s="20">
        <f>IF(OR(M997="",C997=""),"",IF(TRIM(LOWER(M997))=TRIM(LOWER(C997)),"SELF-REVIEW",""))</f>
        <v/>
      </c>
      <c r="O997" s="17" t="n"/>
      <c r="P997" s="17" t="n"/>
      <c r="Q997" s="20">
        <f>IF(O997&lt;&gt;"Keep","",IF(OR(D997="Privileged",D997="Emergency",K997="Yes",L997&lt;&gt;""),IF(P997="","MISSING","ok"),""))</f>
        <v/>
      </c>
      <c r="R997" s="18" t="n"/>
      <c r="S997" s="17" t="n"/>
    </row>
    <row r="998">
      <c r="A998" s="17" t="n"/>
      <c r="B998" s="17" t="n"/>
      <c r="C998" s="17" t="n"/>
      <c r="D998" s="17" t="n"/>
      <c r="E998" s="17" t="n"/>
      <c r="F998" s="17" t="n"/>
      <c r="G998" s="17" t="n"/>
      <c r="H998" s="17" t="n"/>
      <c r="I998" s="18" t="n"/>
      <c r="J998" s="20">
        <f>IF(OR(I998="",ExtractDate=""),"",ExtractDate-I998)</f>
        <v/>
      </c>
      <c r="K998" s="20">
        <f>IF(B998="","",IF(J998="","Unknown",IF(J998&gt;DormantDays,"Yes","No")))</f>
        <v/>
      </c>
      <c r="L998" s="17" t="n"/>
      <c r="M998" s="17" t="n"/>
      <c r="N998" s="20">
        <f>IF(OR(M998="",C998=""),"",IF(TRIM(LOWER(M998))=TRIM(LOWER(C998)),"SELF-REVIEW",""))</f>
        <v/>
      </c>
      <c r="O998" s="17" t="n"/>
      <c r="P998" s="17" t="n"/>
      <c r="Q998" s="20">
        <f>IF(O998&lt;&gt;"Keep","",IF(OR(D998="Privileged",D998="Emergency",K998="Yes",L998&lt;&gt;""),IF(P998="","MISSING","ok"),""))</f>
        <v/>
      </c>
      <c r="R998" s="18" t="n"/>
      <c r="S998" s="17" t="n"/>
    </row>
    <row r="999">
      <c r="A999" s="17" t="n"/>
      <c r="B999" s="17" t="n"/>
      <c r="C999" s="17" t="n"/>
      <c r="D999" s="17" t="n"/>
      <c r="E999" s="17" t="n"/>
      <c r="F999" s="17" t="n"/>
      <c r="G999" s="17" t="n"/>
      <c r="H999" s="17" t="n"/>
      <c r="I999" s="18" t="n"/>
      <c r="J999" s="20">
        <f>IF(OR(I999="",ExtractDate=""),"",ExtractDate-I999)</f>
        <v/>
      </c>
      <c r="K999" s="20">
        <f>IF(B999="","",IF(J999="","Unknown",IF(J999&gt;DormantDays,"Yes","No")))</f>
        <v/>
      </c>
      <c r="L999" s="17" t="n"/>
      <c r="M999" s="17" t="n"/>
      <c r="N999" s="20">
        <f>IF(OR(M999="",C999=""),"",IF(TRIM(LOWER(M999))=TRIM(LOWER(C999)),"SELF-REVIEW",""))</f>
        <v/>
      </c>
      <c r="O999" s="17" t="n"/>
      <c r="P999" s="17" t="n"/>
      <c r="Q999" s="20">
        <f>IF(O999&lt;&gt;"Keep","",IF(OR(D999="Privileged",D999="Emergency",K999="Yes",L999&lt;&gt;""),IF(P999="","MISSING","ok"),""))</f>
        <v/>
      </c>
      <c r="R999" s="18" t="n"/>
      <c r="S999" s="17" t="n"/>
    </row>
    <row r="1000">
      <c r="A1000" s="17" t="n"/>
      <c r="B1000" s="17" t="n"/>
      <c r="C1000" s="17" t="n"/>
      <c r="D1000" s="17" t="n"/>
      <c r="E1000" s="17" t="n"/>
      <c r="F1000" s="17" t="n"/>
      <c r="G1000" s="17" t="n"/>
      <c r="H1000" s="17" t="n"/>
      <c r="I1000" s="18" t="n"/>
      <c r="J1000" s="20">
        <f>IF(OR(I1000="",ExtractDate=""),"",ExtractDate-I1000)</f>
        <v/>
      </c>
      <c r="K1000" s="20">
        <f>IF(B1000="","",IF(J1000="","Unknown",IF(J1000&gt;DormantDays,"Yes","No")))</f>
        <v/>
      </c>
      <c r="L1000" s="17" t="n"/>
      <c r="M1000" s="17" t="n"/>
      <c r="N1000" s="20">
        <f>IF(OR(M1000="",C1000=""),"",IF(TRIM(LOWER(M1000))=TRIM(LOWER(C1000)),"SELF-REVIEW",""))</f>
        <v/>
      </c>
      <c r="O1000" s="17" t="n"/>
      <c r="P1000" s="17" t="n"/>
      <c r="Q1000" s="20">
        <f>IF(O1000&lt;&gt;"Keep","",IF(OR(D1000="Privileged",D1000="Emergency",K1000="Yes",L1000&lt;&gt;""),IF(P1000="","MISSING","ok"),""))</f>
        <v/>
      </c>
      <c r="R1000" s="18" t="n"/>
      <c r="S1000" s="17" t="n"/>
    </row>
    <row r="1001">
      <c r="A1001" s="17" t="n"/>
      <c r="B1001" s="17" t="n"/>
      <c r="C1001" s="17" t="n"/>
      <c r="D1001" s="17" t="n"/>
      <c r="E1001" s="17" t="n"/>
      <c r="F1001" s="17" t="n"/>
      <c r="G1001" s="17" t="n"/>
      <c r="H1001" s="17" t="n"/>
      <c r="I1001" s="18" t="n"/>
      <c r="J1001" s="20">
        <f>IF(OR(I1001="",ExtractDate=""),"",ExtractDate-I1001)</f>
        <v/>
      </c>
      <c r="K1001" s="20">
        <f>IF(B1001="","",IF(J1001="","Unknown",IF(J1001&gt;DormantDays,"Yes","No")))</f>
        <v/>
      </c>
      <c r="L1001" s="17" t="n"/>
      <c r="M1001" s="17" t="n"/>
      <c r="N1001" s="20">
        <f>IF(OR(M1001="",C1001=""),"",IF(TRIM(LOWER(M1001))=TRIM(LOWER(C1001)),"SELF-REVIEW",""))</f>
        <v/>
      </c>
      <c r="O1001" s="17" t="n"/>
      <c r="P1001" s="17" t="n"/>
      <c r="Q1001" s="20">
        <f>IF(O1001&lt;&gt;"Keep","",IF(OR(D1001="Privileged",D1001="Emergency",K1001="Yes",L1001&lt;&gt;""),IF(P1001="","MISSING","ok"),""))</f>
        <v/>
      </c>
      <c r="R1001" s="18" t="n"/>
      <c r="S1001" s="17" t="n"/>
    </row>
    <row r="1002">
      <c r="A1002" s="17" t="n"/>
      <c r="B1002" s="17" t="n"/>
      <c r="C1002" s="17" t="n"/>
      <c r="D1002" s="17" t="n"/>
      <c r="E1002" s="17" t="n"/>
      <c r="F1002" s="17" t="n"/>
      <c r="G1002" s="17" t="n"/>
      <c r="H1002" s="17" t="n"/>
      <c r="I1002" s="18" t="n"/>
      <c r="J1002" s="20">
        <f>IF(OR(I1002="",ExtractDate=""),"",ExtractDate-I1002)</f>
        <v/>
      </c>
      <c r="K1002" s="20">
        <f>IF(B1002="","",IF(J1002="","Unknown",IF(J1002&gt;DormantDays,"Yes","No")))</f>
        <v/>
      </c>
      <c r="L1002" s="17" t="n"/>
      <c r="M1002" s="17" t="n"/>
      <c r="N1002" s="20">
        <f>IF(OR(M1002="",C1002=""),"",IF(TRIM(LOWER(M1002))=TRIM(LOWER(C1002)),"SELF-REVIEW",""))</f>
        <v/>
      </c>
      <c r="O1002" s="17" t="n"/>
      <c r="P1002" s="17" t="n"/>
      <c r="Q1002" s="20">
        <f>IF(O1002&lt;&gt;"Keep","",IF(OR(D1002="Privileged",D1002="Emergency",K1002="Yes",L1002&lt;&gt;""),IF(P1002="","MISSING","ok"),""))</f>
        <v/>
      </c>
      <c r="R1002" s="18" t="n"/>
      <c r="S1002" s="17" t="n"/>
    </row>
    <row r="1003">
      <c r="A1003" s="17" t="n"/>
      <c r="B1003" s="17" t="n"/>
      <c r="C1003" s="17" t="n"/>
      <c r="D1003" s="17" t="n"/>
      <c r="E1003" s="17" t="n"/>
      <c r="F1003" s="17" t="n"/>
      <c r="G1003" s="17" t="n"/>
      <c r="H1003" s="17" t="n"/>
      <c r="I1003" s="18" t="n"/>
      <c r="J1003" s="20">
        <f>IF(OR(I1003="",ExtractDate=""),"",ExtractDate-I1003)</f>
        <v/>
      </c>
      <c r="K1003" s="20">
        <f>IF(B1003="","",IF(J1003="","Unknown",IF(J1003&gt;DormantDays,"Yes","No")))</f>
        <v/>
      </c>
      <c r="L1003" s="17" t="n"/>
      <c r="M1003" s="17" t="n"/>
      <c r="N1003" s="20">
        <f>IF(OR(M1003="",C1003=""),"",IF(TRIM(LOWER(M1003))=TRIM(LOWER(C1003)),"SELF-REVIEW",""))</f>
        <v/>
      </c>
      <c r="O1003" s="17" t="n"/>
      <c r="P1003" s="17" t="n"/>
      <c r="Q1003" s="20">
        <f>IF(O1003&lt;&gt;"Keep","",IF(OR(D1003="Privileged",D1003="Emergency",K1003="Yes",L1003&lt;&gt;""),IF(P1003="","MISSING","ok"),""))</f>
        <v/>
      </c>
      <c r="R1003" s="18" t="n"/>
      <c r="S1003" s="17" t="n"/>
    </row>
    <row r="1004">
      <c r="A1004" s="17" t="n"/>
      <c r="B1004" s="17" t="n"/>
      <c r="C1004" s="17" t="n"/>
      <c r="D1004" s="17" t="n"/>
      <c r="E1004" s="17" t="n"/>
      <c r="F1004" s="17" t="n"/>
      <c r="G1004" s="17" t="n"/>
      <c r="H1004" s="17" t="n"/>
      <c r="I1004" s="18" t="n"/>
      <c r="J1004" s="20">
        <f>IF(OR(I1004="",ExtractDate=""),"",ExtractDate-I1004)</f>
        <v/>
      </c>
      <c r="K1004" s="20">
        <f>IF(B1004="","",IF(J1004="","Unknown",IF(J1004&gt;DormantDays,"Yes","No")))</f>
        <v/>
      </c>
      <c r="L1004" s="17" t="n"/>
      <c r="M1004" s="17" t="n"/>
      <c r="N1004" s="20">
        <f>IF(OR(M1004="",C1004=""),"",IF(TRIM(LOWER(M1004))=TRIM(LOWER(C1004)),"SELF-REVIEW",""))</f>
        <v/>
      </c>
      <c r="O1004" s="17" t="n"/>
      <c r="P1004" s="17" t="n"/>
      <c r="Q1004" s="20">
        <f>IF(O1004&lt;&gt;"Keep","",IF(OR(D1004="Privileged",D1004="Emergency",K1004="Yes",L1004&lt;&gt;""),IF(P1004="","MISSING","ok"),""))</f>
        <v/>
      </c>
      <c r="R1004" s="18" t="n"/>
      <c r="S1004" s="17" t="n"/>
    </row>
  </sheetData>
  <autoFilter ref="A3:S1004"/>
  <conditionalFormatting sqref="N5:N1004">
    <cfRule type="cellIs" priority="1" operator="equal" dxfId="0">
      <formula>"SELF-REVIEW"</formula>
    </cfRule>
  </conditionalFormatting>
  <conditionalFormatting sqref="Q5:Q1004">
    <cfRule type="cellIs" priority="2" operator="equal" dxfId="0">
      <formula>"MISSING"</formula>
    </cfRule>
  </conditionalFormatting>
  <conditionalFormatting sqref="K5:K1004">
    <cfRule type="cellIs" priority="3" operator="equal" dxfId="1">
      <formula>"Yes"</formula>
    </cfRule>
  </conditionalFormatting>
  <conditionalFormatting sqref="L5:L1004">
    <cfRule type="expression" priority="4" dxfId="2">
      <formula>LEN(L5)&gt;0</formula>
    </cfRule>
  </conditionalFormatting>
  <dataValidations count="4">
    <dataValidation sqref="D5:D1004" showDropDown="0" showInputMessage="0" showErrorMessage="1" allowBlank="1" errorTitle="Not an option" error="Pick a value from the list." type="list">
      <formula1>"Human,Privileged,Service,Vendor,Emergency,Shared"</formula1>
    </dataValidation>
    <dataValidation sqref="E5:E1004" showDropDown="0" showInputMessage="0" showErrorMessage="1" allowBlank="1" errorTitle="Not an option" error="Pick a value from the list." type="list">
      <formula1>"Active,Mover,Leaver,On leave,Contractor"</formula1>
    </dataValidation>
    <dataValidation sqref="F5:F1004" showDropDown="0" showInputMessage="0" showErrorMessage="1" allowBlank="1" errorTitle="Not an option" error="Pick a value from the list." type="list">
      <formula1>"Y,N"</formula1>
    </dataValidation>
    <dataValidation sqref="O5:O1004" showDropDown="0" showInputMessage="1" showErrorMessage="1" allowBlank="1" errorTitle="Not an option" error="Pick a value from the list." promptTitle="Choose one" prompt="Keep, Revoke, Modify, or Exception (log it on the Exceptions sheet)" type="list">
      <formula1>"Keep,Revoke,Modify,Exception"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M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0" customWidth="1" min="4" max="4"/>
    <col width="12" customWidth="1" min="5" max="5"/>
    <col width="13" customWidth="1" min="6" max="6"/>
    <col width="9" customWidth="1" min="7" max="7"/>
    <col width="8" customWidth="1" min="8" max="8"/>
    <col width="10" customWidth="1" min="9" max="9"/>
    <col width="16" customWidth="1" min="10" max="10"/>
    <col width="24" customWidth="1" min="11" max="11"/>
    <col width="12" customWidth="1" min="12" max="12"/>
    <col width="34" customWidth="1" min="13" max="13"/>
  </cols>
  <sheetData>
    <row r="1" ht="24" customHeight="1">
      <c r="A1" s="1" t="inlineStr">
        <is>
          <t>Remediation</t>
        </is>
      </c>
    </row>
    <row r="2">
      <c r="A2" s="2" t="inlineStr">
        <is>
          <t>Every Revoke or Modify. 'Removed on' means verified in the target system, not the ticket closure date (M1–M3).</t>
        </is>
      </c>
    </row>
    <row r="3" ht="32" customHeight="1">
      <c r="A3" s="14" t="inlineStr">
        <is>
          <t>Ticket</t>
        </is>
      </c>
      <c r="B3" s="14" t="inlineStr">
        <is>
          <t>System</t>
        </is>
      </c>
      <c r="C3" s="14" t="inlineStr">
        <is>
          <t>Account ID</t>
        </is>
      </c>
      <c r="D3" s="14" t="inlineStr">
        <is>
          <t>Entitlement</t>
        </is>
      </c>
      <c r="E3" s="14" t="inlineStr">
        <is>
          <t>Decision date</t>
        </is>
      </c>
      <c r="F3" s="14" t="inlineStr">
        <is>
          <t>Removed on (verified)</t>
        </is>
      </c>
      <c r="G3" s="14" t="inlineStr">
        <is>
          <t>Days to remove</t>
        </is>
      </c>
      <c r="H3" s="14" t="inlineStr">
        <is>
          <t>SLA (days)</t>
        </is>
      </c>
      <c r="I3" s="14" t="inlineStr">
        <is>
          <t>Within SLA?</t>
        </is>
      </c>
      <c r="J3" s="14" t="inlineStr">
        <is>
          <t>Verified by</t>
        </is>
      </c>
      <c r="K3" s="14" t="inlineStr">
        <is>
          <t>Re-extract evidence</t>
        </is>
      </c>
      <c r="L3" s="14" t="inlineStr">
        <is>
          <t>Used after it should have gone?</t>
        </is>
      </c>
      <c r="M3" s="14" t="inlineStr">
        <is>
          <t>Look-back conclusion</t>
        </is>
      </c>
    </row>
    <row r="4">
      <c r="A4" s="15" t="inlineStr">
        <is>
          <t>CHG-4812</t>
        </is>
      </c>
      <c r="B4" s="15" t="inlineStr">
        <is>
          <t>Core ledger</t>
        </is>
      </c>
      <c r="C4" s="15" t="inlineStr">
        <is>
          <t>jdoe</t>
        </is>
      </c>
      <c r="D4" s="15" t="inlineStr">
        <is>
          <t>GL_JOURNAL_APPROVE</t>
        </is>
      </c>
      <c r="E4" s="16" t="n">
        <v>46301</v>
      </c>
      <c r="F4" s="16" t="n">
        <v>46304</v>
      </c>
      <c r="G4" s="15" t="n">
        <v>3</v>
      </c>
      <c r="H4" s="15" t="n">
        <v>10</v>
      </c>
      <c r="I4" s="15" t="inlineStr">
        <is>
          <t>Yes</t>
        </is>
      </c>
      <c r="J4" s="15" t="inlineStr">
        <is>
          <t>IAM analyst</t>
        </is>
      </c>
      <c r="K4" s="15" t="inlineStr">
        <is>
          <t>UAR-Q4/ledger-rerun.csv</t>
        </is>
      </c>
      <c r="L4" s="15" t="inlineStr">
        <is>
          <t>No</t>
        </is>
      </c>
      <c r="M4" s="15" t="inlineStr">
        <is>
          <t>Approval log reviewed 1 Jul–9 Oct; no approvals by jdoe</t>
        </is>
      </c>
    </row>
    <row r="5">
      <c r="A5" s="17" t="n"/>
      <c r="B5" s="17" t="n"/>
      <c r="C5" s="17" t="n"/>
      <c r="D5" s="17" t="n"/>
      <c r="E5" s="18" t="n"/>
      <c r="F5" s="18" t="n"/>
      <c r="G5" s="20">
        <f>IF(OR(E5="",F5=""),"",F5-E5)</f>
        <v/>
      </c>
      <c r="H5" s="20">
        <f>IF(A5="","",SlaDays)</f>
        <v/>
      </c>
      <c r="I5" s="20">
        <f>IF(A5="","",IF(F5="","OPEN",IF(G5&lt;=H5,"Yes","No")))</f>
        <v/>
      </c>
      <c r="J5" s="17" t="n"/>
      <c r="K5" s="17" t="n"/>
      <c r="L5" s="17" t="n"/>
      <c r="M5" s="17" t="n"/>
    </row>
    <row r="6">
      <c r="A6" s="17" t="n"/>
      <c r="B6" s="17" t="n"/>
      <c r="C6" s="17" t="n"/>
      <c r="D6" s="17" t="n"/>
      <c r="E6" s="18" t="n"/>
      <c r="F6" s="18" t="n"/>
      <c r="G6" s="20">
        <f>IF(OR(E6="",F6=""),"",F6-E6)</f>
        <v/>
      </c>
      <c r="H6" s="20">
        <f>IF(A6="","",SlaDays)</f>
        <v/>
      </c>
      <c r="I6" s="20">
        <f>IF(A6="","",IF(F6="","OPEN",IF(G6&lt;=H6,"Yes","No")))</f>
        <v/>
      </c>
      <c r="J6" s="17" t="n"/>
      <c r="K6" s="17" t="n"/>
      <c r="L6" s="17" t="n"/>
      <c r="M6" s="17" t="n"/>
    </row>
    <row r="7">
      <c r="A7" s="17" t="n"/>
      <c r="B7" s="17" t="n"/>
      <c r="C7" s="17" t="n"/>
      <c r="D7" s="17" t="n"/>
      <c r="E7" s="18" t="n"/>
      <c r="F7" s="18" t="n"/>
      <c r="G7" s="20">
        <f>IF(OR(E7="",F7=""),"",F7-E7)</f>
        <v/>
      </c>
      <c r="H7" s="20">
        <f>IF(A7="","",SlaDays)</f>
        <v/>
      </c>
      <c r="I7" s="20">
        <f>IF(A7="","",IF(F7="","OPEN",IF(G7&lt;=H7,"Yes","No")))</f>
        <v/>
      </c>
      <c r="J7" s="17" t="n"/>
      <c r="K7" s="17" t="n"/>
      <c r="L7" s="17" t="n"/>
      <c r="M7" s="17" t="n"/>
    </row>
    <row r="8">
      <c r="A8" s="17" t="n"/>
      <c r="B8" s="17" t="n"/>
      <c r="C8" s="17" t="n"/>
      <c r="D8" s="17" t="n"/>
      <c r="E8" s="18" t="n"/>
      <c r="F8" s="18" t="n"/>
      <c r="G8" s="20">
        <f>IF(OR(E8="",F8=""),"",F8-E8)</f>
        <v/>
      </c>
      <c r="H8" s="20">
        <f>IF(A8="","",SlaDays)</f>
        <v/>
      </c>
      <c r="I8" s="20">
        <f>IF(A8="","",IF(F8="","OPEN",IF(G8&lt;=H8,"Yes","No")))</f>
        <v/>
      </c>
      <c r="J8" s="17" t="n"/>
      <c r="K8" s="17" t="n"/>
      <c r="L8" s="17" t="n"/>
      <c r="M8" s="17" t="n"/>
    </row>
    <row r="9">
      <c r="A9" s="17" t="n"/>
      <c r="B9" s="17" t="n"/>
      <c r="C9" s="17" t="n"/>
      <c r="D9" s="17" t="n"/>
      <c r="E9" s="18" t="n"/>
      <c r="F9" s="18" t="n"/>
      <c r="G9" s="20">
        <f>IF(OR(E9="",F9=""),"",F9-E9)</f>
        <v/>
      </c>
      <c r="H9" s="20">
        <f>IF(A9="","",SlaDays)</f>
        <v/>
      </c>
      <c r="I9" s="20">
        <f>IF(A9="","",IF(F9="","OPEN",IF(G9&lt;=H9,"Yes","No")))</f>
        <v/>
      </c>
      <c r="J9" s="17" t="n"/>
      <c r="K9" s="17" t="n"/>
      <c r="L9" s="17" t="n"/>
      <c r="M9" s="17" t="n"/>
    </row>
    <row r="10">
      <c r="A10" s="17" t="n"/>
      <c r="B10" s="17" t="n"/>
      <c r="C10" s="17" t="n"/>
      <c r="D10" s="17" t="n"/>
      <c r="E10" s="18" t="n"/>
      <c r="F10" s="18" t="n"/>
      <c r="G10" s="20">
        <f>IF(OR(E10="",F10=""),"",F10-E10)</f>
        <v/>
      </c>
      <c r="H10" s="20">
        <f>IF(A10="","",SlaDays)</f>
        <v/>
      </c>
      <c r="I10" s="20">
        <f>IF(A10="","",IF(F10="","OPEN",IF(G10&lt;=H10,"Yes","No")))</f>
        <v/>
      </c>
      <c r="J10" s="17" t="n"/>
      <c r="K10" s="17" t="n"/>
      <c r="L10" s="17" t="n"/>
      <c r="M10" s="17" t="n"/>
    </row>
    <row r="11">
      <c r="A11" s="17" t="n"/>
      <c r="B11" s="17" t="n"/>
      <c r="C11" s="17" t="n"/>
      <c r="D11" s="17" t="n"/>
      <c r="E11" s="18" t="n"/>
      <c r="F11" s="18" t="n"/>
      <c r="G11" s="20">
        <f>IF(OR(E11="",F11=""),"",F11-E11)</f>
        <v/>
      </c>
      <c r="H11" s="20">
        <f>IF(A11="","",SlaDays)</f>
        <v/>
      </c>
      <c r="I11" s="20">
        <f>IF(A11="","",IF(F11="","OPEN",IF(G11&lt;=H11,"Yes","No")))</f>
        <v/>
      </c>
      <c r="J11" s="17" t="n"/>
      <c r="K11" s="17" t="n"/>
      <c r="L11" s="17" t="n"/>
      <c r="M11" s="17" t="n"/>
    </row>
    <row r="12">
      <c r="A12" s="17" t="n"/>
      <c r="B12" s="17" t="n"/>
      <c r="C12" s="17" t="n"/>
      <c r="D12" s="17" t="n"/>
      <c r="E12" s="18" t="n"/>
      <c r="F12" s="18" t="n"/>
      <c r="G12" s="20">
        <f>IF(OR(E12="",F12=""),"",F12-E12)</f>
        <v/>
      </c>
      <c r="H12" s="20">
        <f>IF(A12="","",SlaDays)</f>
        <v/>
      </c>
      <c r="I12" s="20">
        <f>IF(A12="","",IF(F12="","OPEN",IF(G12&lt;=H12,"Yes","No")))</f>
        <v/>
      </c>
      <c r="J12" s="17" t="n"/>
      <c r="K12" s="17" t="n"/>
      <c r="L12" s="17" t="n"/>
      <c r="M12" s="17" t="n"/>
    </row>
    <row r="13">
      <c r="A13" s="17" t="n"/>
      <c r="B13" s="17" t="n"/>
      <c r="C13" s="17" t="n"/>
      <c r="D13" s="17" t="n"/>
      <c r="E13" s="18" t="n"/>
      <c r="F13" s="18" t="n"/>
      <c r="G13" s="20">
        <f>IF(OR(E13="",F13=""),"",F13-E13)</f>
        <v/>
      </c>
      <c r="H13" s="20">
        <f>IF(A13="","",SlaDays)</f>
        <v/>
      </c>
      <c r="I13" s="20">
        <f>IF(A13="","",IF(F13="","OPEN",IF(G13&lt;=H13,"Yes","No")))</f>
        <v/>
      </c>
      <c r="J13" s="17" t="n"/>
      <c r="K13" s="17" t="n"/>
      <c r="L13" s="17" t="n"/>
      <c r="M13" s="17" t="n"/>
    </row>
    <row r="14">
      <c r="A14" s="17" t="n"/>
      <c r="B14" s="17" t="n"/>
      <c r="C14" s="17" t="n"/>
      <c r="D14" s="17" t="n"/>
      <c r="E14" s="18" t="n"/>
      <c r="F14" s="18" t="n"/>
      <c r="G14" s="20">
        <f>IF(OR(E14="",F14=""),"",F14-E14)</f>
        <v/>
      </c>
      <c r="H14" s="20">
        <f>IF(A14="","",SlaDays)</f>
        <v/>
      </c>
      <c r="I14" s="20">
        <f>IF(A14="","",IF(F14="","OPEN",IF(G14&lt;=H14,"Yes","No")))</f>
        <v/>
      </c>
      <c r="J14" s="17" t="n"/>
      <c r="K14" s="17" t="n"/>
      <c r="L14" s="17" t="n"/>
      <c r="M14" s="17" t="n"/>
    </row>
    <row r="15">
      <c r="A15" s="17" t="n"/>
      <c r="B15" s="17" t="n"/>
      <c r="C15" s="17" t="n"/>
      <c r="D15" s="17" t="n"/>
      <c r="E15" s="18" t="n"/>
      <c r="F15" s="18" t="n"/>
      <c r="G15" s="20">
        <f>IF(OR(E15="",F15=""),"",F15-E15)</f>
        <v/>
      </c>
      <c r="H15" s="20">
        <f>IF(A15="","",SlaDays)</f>
        <v/>
      </c>
      <c r="I15" s="20">
        <f>IF(A15="","",IF(F15="","OPEN",IF(G15&lt;=H15,"Yes","No")))</f>
        <v/>
      </c>
      <c r="J15" s="17" t="n"/>
      <c r="K15" s="17" t="n"/>
      <c r="L15" s="17" t="n"/>
      <c r="M15" s="17" t="n"/>
    </row>
    <row r="16">
      <c r="A16" s="17" t="n"/>
      <c r="B16" s="17" t="n"/>
      <c r="C16" s="17" t="n"/>
      <c r="D16" s="17" t="n"/>
      <c r="E16" s="18" t="n"/>
      <c r="F16" s="18" t="n"/>
      <c r="G16" s="20">
        <f>IF(OR(E16="",F16=""),"",F16-E16)</f>
        <v/>
      </c>
      <c r="H16" s="20">
        <f>IF(A16="","",SlaDays)</f>
        <v/>
      </c>
      <c r="I16" s="20">
        <f>IF(A16="","",IF(F16="","OPEN",IF(G16&lt;=H16,"Yes","No")))</f>
        <v/>
      </c>
      <c r="J16" s="17" t="n"/>
      <c r="K16" s="17" t="n"/>
      <c r="L16" s="17" t="n"/>
      <c r="M16" s="17" t="n"/>
    </row>
    <row r="17">
      <c r="A17" s="17" t="n"/>
      <c r="B17" s="17" t="n"/>
      <c r="C17" s="17" t="n"/>
      <c r="D17" s="17" t="n"/>
      <c r="E17" s="18" t="n"/>
      <c r="F17" s="18" t="n"/>
      <c r="G17" s="20">
        <f>IF(OR(E17="",F17=""),"",F17-E17)</f>
        <v/>
      </c>
      <c r="H17" s="20">
        <f>IF(A17="","",SlaDays)</f>
        <v/>
      </c>
      <c r="I17" s="20">
        <f>IF(A17="","",IF(F17="","OPEN",IF(G17&lt;=H17,"Yes","No")))</f>
        <v/>
      </c>
      <c r="J17" s="17" t="n"/>
      <c r="K17" s="17" t="n"/>
      <c r="L17" s="17" t="n"/>
      <c r="M17" s="17" t="n"/>
    </row>
    <row r="18">
      <c r="A18" s="17" t="n"/>
      <c r="B18" s="17" t="n"/>
      <c r="C18" s="17" t="n"/>
      <c r="D18" s="17" t="n"/>
      <c r="E18" s="18" t="n"/>
      <c r="F18" s="18" t="n"/>
      <c r="G18" s="20">
        <f>IF(OR(E18="",F18=""),"",F18-E18)</f>
        <v/>
      </c>
      <c r="H18" s="20">
        <f>IF(A18="","",SlaDays)</f>
        <v/>
      </c>
      <c r="I18" s="20">
        <f>IF(A18="","",IF(F18="","OPEN",IF(G18&lt;=H18,"Yes","No")))</f>
        <v/>
      </c>
      <c r="J18" s="17" t="n"/>
      <c r="K18" s="17" t="n"/>
      <c r="L18" s="17" t="n"/>
      <c r="M18" s="17" t="n"/>
    </row>
    <row r="19">
      <c r="A19" s="17" t="n"/>
      <c r="B19" s="17" t="n"/>
      <c r="C19" s="17" t="n"/>
      <c r="D19" s="17" t="n"/>
      <c r="E19" s="18" t="n"/>
      <c r="F19" s="18" t="n"/>
      <c r="G19" s="20">
        <f>IF(OR(E19="",F19=""),"",F19-E19)</f>
        <v/>
      </c>
      <c r="H19" s="20">
        <f>IF(A19="","",SlaDays)</f>
        <v/>
      </c>
      <c r="I19" s="20">
        <f>IF(A19="","",IF(F19="","OPEN",IF(G19&lt;=H19,"Yes","No")))</f>
        <v/>
      </c>
      <c r="J19" s="17" t="n"/>
      <c r="K19" s="17" t="n"/>
      <c r="L19" s="17" t="n"/>
      <c r="M19" s="17" t="n"/>
    </row>
    <row r="20">
      <c r="A20" s="17" t="n"/>
      <c r="B20" s="17" t="n"/>
      <c r="C20" s="17" t="n"/>
      <c r="D20" s="17" t="n"/>
      <c r="E20" s="18" t="n"/>
      <c r="F20" s="18" t="n"/>
      <c r="G20" s="20">
        <f>IF(OR(E20="",F20=""),"",F20-E20)</f>
        <v/>
      </c>
      <c r="H20" s="20">
        <f>IF(A20="","",SlaDays)</f>
        <v/>
      </c>
      <c r="I20" s="20">
        <f>IF(A20="","",IF(F20="","OPEN",IF(G20&lt;=H20,"Yes","No")))</f>
        <v/>
      </c>
      <c r="J20" s="17" t="n"/>
      <c r="K20" s="17" t="n"/>
      <c r="L20" s="17" t="n"/>
      <c r="M20" s="17" t="n"/>
    </row>
    <row r="21">
      <c r="A21" s="17" t="n"/>
      <c r="B21" s="17" t="n"/>
      <c r="C21" s="17" t="n"/>
      <c r="D21" s="17" t="n"/>
      <c r="E21" s="18" t="n"/>
      <c r="F21" s="18" t="n"/>
      <c r="G21" s="20">
        <f>IF(OR(E21="",F21=""),"",F21-E21)</f>
        <v/>
      </c>
      <c r="H21" s="20">
        <f>IF(A21="","",SlaDays)</f>
        <v/>
      </c>
      <c r="I21" s="20">
        <f>IF(A21="","",IF(F21="","OPEN",IF(G21&lt;=H21,"Yes","No")))</f>
        <v/>
      </c>
      <c r="J21" s="17" t="n"/>
      <c r="K21" s="17" t="n"/>
      <c r="L21" s="17" t="n"/>
      <c r="M21" s="17" t="n"/>
    </row>
    <row r="22">
      <c r="A22" s="17" t="n"/>
      <c r="B22" s="17" t="n"/>
      <c r="C22" s="17" t="n"/>
      <c r="D22" s="17" t="n"/>
      <c r="E22" s="18" t="n"/>
      <c r="F22" s="18" t="n"/>
      <c r="G22" s="20">
        <f>IF(OR(E22="",F22=""),"",F22-E22)</f>
        <v/>
      </c>
      <c r="H22" s="20">
        <f>IF(A22="","",SlaDays)</f>
        <v/>
      </c>
      <c r="I22" s="20">
        <f>IF(A22="","",IF(F22="","OPEN",IF(G22&lt;=H22,"Yes","No")))</f>
        <v/>
      </c>
      <c r="J22" s="17" t="n"/>
      <c r="K22" s="17" t="n"/>
      <c r="L22" s="17" t="n"/>
      <c r="M22" s="17" t="n"/>
    </row>
    <row r="23">
      <c r="A23" s="17" t="n"/>
      <c r="B23" s="17" t="n"/>
      <c r="C23" s="17" t="n"/>
      <c r="D23" s="17" t="n"/>
      <c r="E23" s="18" t="n"/>
      <c r="F23" s="18" t="n"/>
      <c r="G23" s="20">
        <f>IF(OR(E23="",F23=""),"",F23-E23)</f>
        <v/>
      </c>
      <c r="H23" s="20">
        <f>IF(A23="","",SlaDays)</f>
        <v/>
      </c>
      <c r="I23" s="20">
        <f>IF(A23="","",IF(F23="","OPEN",IF(G23&lt;=H23,"Yes","No")))</f>
        <v/>
      </c>
      <c r="J23" s="17" t="n"/>
      <c r="K23" s="17" t="n"/>
      <c r="L23" s="17" t="n"/>
      <c r="M23" s="17" t="n"/>
    </row>
    <row r="24">
      <c r="A24" s="17" t="n"/>
      <c r="B24" s="17" t="n"/>
      <c r="C24" s="17" t="n"/>
      <c r="D24" s="17" t="n"/>
      <c r="E24" s="18" t="n"/>
      <c r="F24" s="18" t="n"/>
      <c r="G24" s="20">
        <f>IF(OR(E24="",F24=""),"",F24-E24)</f>
        <v/>
      </c>
      <c r="H24" s="20">
        <f>IF(A24="","",SlaDays)</f>
        <v/>
      </c>
      <c r="I24" s="20">
        <f>IF(A24="","",IF(F24="","OPEN",IF(G24&lt;=H24,"Yes","No")))</f>
        <v/>
      </c>
      <c r="J24" s="17" t="n"/>
      <c r="K24" s="17" t="n"/>
      <c r="L24" s="17" t="n"/>
      <c r="M24" s="17" t="n"/>
    </row>
    <row r="25">
      <c r="A25" s="17" t="n"/>
      <c r="B25" s="17" t="n"/>
      <c r="C25" s="17" t="n"/>
      <c r="D25" s="17" t="n"/>
      <c r="E25" s="18" t="n"/>
      <c r="F25" s="18" t="n"/>
      <c r="G25" s="20">
        <f>IF(OR(E25="",F25=""),"",F25-E25)</f>
        <v/>
      </c>
      <c r="H25" s="20">
        <f>IF(A25="","",SlaDays)</f>
        <v/>
      </c>
      <c r="I25" s="20">
        <f>IF(A25="","",IF(F25="","OPEN",IF(G25&lt;=H25,"Yes","No")))</f>
        <v/>
      </c>
      <c r="J25" s="17" t="n"/>
      <c r="K25" s="17" t="n"/>
      <c r="L25" s="17" t="n"/>
      <c r="M25" s="17" t="n"/>
    </row>
    <row r="26">
      <c r="A26" s="17" t="n"/>
      <c r="B26" s="17" t="n"/>
      <c r="C26" s="17" t="n"/>
      <c r="D26" s="17" t="n"/>
      <c r="E26" s="18" t="n"/>
      <c r="F26" s="18" t="n"/>
      <c r="G26" s="20">
        <f>IF(OR(E26="",F26=""),"",F26-E26)</f>
        <v/>
      </c>
      <c r="H26" s="20">
        <f>IF(A26="","",SlaDays)</f>
        <v/>
      </c>
      <c r="I26" s="20">
        <f>IF(A26="","",IF(F26="","OPEN",IF(G26&lt;=H26,"Yes","No")))</f>
        <v/>
      </c>
      <c r="J26" s="17" t="n"/>
      <c r="K26" s="17" t="n"/>
      <c r="L26" s="17" t="n"/>
      <c r="M26" s="17" t="n"/>
    </row>
    <row r="27">
      <c r="A27" s="17" t="n"/>
      <c r="B27" s="17" t="n"/>
      <c r="C27" s="17" t="n"/>
      <c r="D27" s="17" t="n"/>
      <c r="E27" s="18" t="n"/>
      <c r="F27" s="18" t="n"/>
      <c r="G27" s="20">
        <f>IF(OR(E27="",F27=""),"",F27-E27)</f>
        <v/>
      </c>
      <c r="H27" s="20">
        <f>IF(A27="","",SlaDays)</f>
        <v/>
      </c>
      <c r="I27" s="20">
        <f>IF(A27="","",IF(F27="","OPEN",IF(G27&lt;=H27,"Yes","No")))</f>
        <v/>
      </c>
      <c r="J27" s="17" t="n"/>
      <c r="K27" s="17" t="n"/>
      <c r="L27" s="17" t="n"/>
      <c r="M27" s="17" t="n"/>
    </row>
    <row r="28">
      <c r="A28" s="17" t="n"/>
      <c r="B28" s="17" t="n"/>
      <c r="C28" s="17" t="n"/>
      <c r="D28" s="17" t="n"/>
      <c r="E28" s="18" t="n"/>
      <c r="F28" s="18" t="n"/>
      <c r="G28" s="20">
        <f>IF(OR(E28="",F28=""),"",F28-E28)</f>
        <v/>
      </c>
      <c r="H28" s="20">
        <f>IF(A28="","",SlaDays)</f>
        <v/>
      </c>
      <c r="I28" s="20">
        <f>IF(A28="","",IF(F28="","OPEN",IF(G28&lt;=H28,"Yes","No")))</f>
        <v/>
      </c>
      <c r="J28" s="17" t="n"/>
      <c r="K28" s="17" t="n"/>
      <c r="L28" s="17" t="n"/>
      <c r="M28" s="17" t="n"/>
    </row>
    <row r="29">
      <c r="A29" s="17" t="n"/>
      <c r="B29" s="17" t="n"/>
      <c r="C29" s="17" t="n"/>
      <c r="D29" s="17" t="n"/>
      <c r="E29" s="18" t="n"/>
      <c r="F29" s="18" t="n"/>
      <c r="G29" s="20">
        <f>IF(OR(E29="",F29=""),"",F29-E29)</f>
        <v/>
      </c>
      <c r="H29" s="20">
        <f>IF(A29="","",SlaDays)</f>
        <v/>
      </c>
      <c r="I29" s="20">
        <f>IF(A29="","",IF(F29="","OPEN",IF(G29&lt;=H29,"Yes","No")))</f>
        <v/>
      </c>
      <c r="J29" s="17" t="n"/>
      <c r="K29" s="17" t="n"/>
      <c r="L29" s="17" t="n"/>
      <c r="M29" s="17" t="n"/>
    </row>
    <row r="30">
      <c r="A30" s="17" t="n"/>
      <c r="B30" s="17" t="n"/>
      <c r="C30" s="17" t="n"/>
      <c r="D30" s="17" t="n"/>
      <c r="E30" s="18" t="n"/>
      <c r="F30" s="18" t="n"/>
      <c r="G30" s="20">
        <f>IF(OR(E30="",F30=""),"",F30-E30)</f>
        <v/>
      </c>
      <c r="H30" s="20">
        <f>IF(A30="","",SlaDays)</f>
        <v/>
      </c>
      <c r="I30" s="20">
        <f>IF(A30="","",IF(F30="","OPEN",IF(G30&lt;=H30,"Yes","No")))</f>
        <v/>
      </c>
      <c r="J30" s="17" t="n"/>
      <c r="K30" s="17" t="n"/>
      <c r="L30" s="17" t="n"/>
      <c r="M30" s="17" t="n"/>
    </row>
    <row r="31">
      <c r="A31" s="17" t="n"/>
      <c r="B31" s="17" t="n"/>
      <c r="C31" s="17" t="n"/>
      <c r="D31" s="17" t="n"/>
      <c r="E31" s="18" t="n"/>
      <c r="F31" s="18" t="n"/>
      <c r="G31" s="20">
        <f>IF(OR(E31="",F31=""),"",F31-E31)</f>
        <v/>
      </c>
      <c r="H31" s="20">
        <f>IF(A31="","",SlaDays)</f>
        <v/>
      </c>
      <c r="I31" s="20">
        <f>IF(A31="","",IF(F31="","OPEN",IF(G31&lt;=H31,"Yes","No")))</f>
        <v/>
      </c>
      <c r="J31" s="17" t="n"/>
      <c r="K31" s="17" t="n"/>
      <c r="L31" s="17" t="n"/>
      <c r="M31" s="17" t="n"/>
    </row>
    <row r="32">
      <c r="A32" s="17" t="n"/>
      <c r="B32" s="17" t="n"/>
      <c r="C32" s="17" t="n"/>
      <c r="D32" s="17" t="n"/>
      <c r="E32" s="18" t="n"/>
      <c r="F32" s="18" t="n"/>
      <c r="G32" s="20">
        <f>IF(OR(E32="",F32=""),"",F32-E32)</f>
        <v/>
      </c>
      <c r="H32" s="20">
        <f>IF(A32="","",SlaDays)</f>
        <v/>
      </c>
      <c r="I32" s="20">
        <f>IF(A32="","",IF(F32="","OPEN",IF(G32&lt;=H32,"Yes","No")))</f>
        <v/>
      </c>
      <c r="J32" s="17" t="n"/>
      <c r="K32" s="17" t="n"/>
      <c r="L32" s="17" t="n"/>
      <c r="M32" s="17" t="n"/>
    </row>
    <row r="33">
      <c r="A33" s="17" t="n"/>
      <c r="B33" s="17" t="n"/>
      <c r="C33" s="17" t="n"/>
      <c r="D33" s="17" t="n"/>
      <c r="E33" s="18" t="n"/>
      <c r="F33" s="18" t="n"/>
      <c r="G33" s="20">
        <f>IF(OR(E33="",F33=""),"",F33-E33)</f>
        <v/>
      </c>
      <c r="H33" s="20">
        <f>IF(A33="","",SlaDays)</f>
        <v/>
      </c>
      <c r="I33" s="20">
        <f>IF(A33="","",IF(F33="","OPEN",IF(G33&lt;=H33,"Yes","No")))</f>
        <v/>
      </c>
      <c r="J33" s="17" t="n"/>
      <c r="K33" s="17" t="n"/>
      <c r="L33" s="17" t="n"/>
      <c r="M33" s="17" t="n"/>
    </row>
    <row r="34">
      <c r="A34" s="17" t="n"/>
      <c r="B34" s="17" t="n"/>
      <c r="C34" s="17" t="n"/>
      <c r="D34" s="17" t="n"/>
      <c r="E34" s="18" t="n"/>
      <c r="F34" s="18" t="n"/>
      <c r="G34" s="20">
        <f>IF(OR(E34="",F34=""),"",F34-E34)</f>
        <v/>
      </c>
      <c r="H34" s="20">
        <f>IF(A34="","",SlaDays)</f>
        <v/>
      </c>
      <c r="I34" s="20">
        <f>IF(A34="","",IF(F34="","OPEN",IF(G34&lt;=H34,"Yes","No")))</f>
        <v/>
      </c>
      <c r="J34" s="17" t="n"/>
      <c r="K34" s="17" t="n"/>
      <c r="L34" s="17" t="n"/>
      <c r="M34" s="17" t="n"/>
    </row>
    <row r="35">
      <c r="A35" s="17" t="n"/>
      <c r="B35" s="17" t="n"/>
      <c r="C35" s="17" t="n"/>
      <c r="D35" s="17" t="n"/>
      <c r="E35" s="18" t="n"/>
      <c r="F35" s="18" t="n"/>
      <c r="G35" s="20">
        <f>IF(OR(E35="",F35=""),"",F35-E35)</f>
        <v/>
      </c>
      <c r="H35" s="20">
        <f>IF(A35="","",SlaDays)</f>
        <v/>
      </c>
      <c r="I35" s="20">
        <f>IF(A35="","",IF(F35="","OPEN",IF(G35&lt;=H35,"Yes","No")))</f>
        <v/>
      </c>
      <c r="J35" s="17" t="n"/>
      <c r="K35" s="17" t="n"/>
      <c r="L35" s="17" t="n"/>
      <c r="M35" s="17" t="n"/>
    </row>
    <row r="36">
      <c r="A36" s="17" t="n"/>
      <c r="B36" s="17" t="n"/>
      <c r="C36" s="17" t="n"/>
      <c r="D36" s="17" t="n"/>
      <c r="E36" s="18" t="n"/>
      <c r="F36" s="18" t="n"/>
      <c r="G36" s="20">
        <f>IF(OR(E36="",F36=""),"",F36-E36)</f>
        <v/>
      </c>
      <c r="H36" s="20">
        <f>IF(A36="","",SlaDays)</f>
        <v/>
      </c>
      <c r="I36" s="20">
        <f>IF(A36="","",IF(F36="","OPEN",IF(G36&lt;=H36,"Yes","No")))</f>
        <v/>
      </c>
      <c r="J36" s="17" t="n"/>
      <c r="K36" s="17" t="n"/>
      <c r="L36" s="17" t="n"/>
      <c r="M36" s="17" t="n"/>
    </row>
    <row r="37">
      <c r="A37" s="17" t="n"/>
      <c r="B37" s="17" t="n"/>
      <c r="C37" s="17" t="n"/>
      <c r="D37" s="17" t="n"/>
      <c r="E37" s="18" t="n"/>
      <c r="F37" s="18" t="n"/>
      <c r="G37" s="20">
        <f>IF(OR(E37="",F37=""),"",F37-E37)</f>
        <v/>
      </c>
      <c r="H37" s="20">
        <f>IF(A37="","",SlaDays)</f>
        <v/>
      </c>
      <c r="I37" s="20">
        <f>IF(A37="","",IF(F37="","OPEN",IF(G37&lt;=H37,"Yes","No")))</f>
        <v/>
      </c>
      <c r="J37" s="17" t="n"/>
      <c r="K37" s="17" t="n"/>
      <c r="L37" s="17" t="n"/>
      <c r="M37" s="17" t="n"/>
    </row>
    <row r="38">
      <c r="A38" s="17" t="n"/>
      <c r="B38" s="17" t="n"/>
      <c r="C38" s="17" t="n"/>
      <c r="D38" s="17" t="n"/>
      <c r="E38" s="18" t="n"/>
      <c r="F38" s="18" t="n"/>
      <c r="G38" s="20">
        <f>IF(OR(E38="",F38=""),"",F38-E38)</f>
        <v/>
      </c>
      <c r="H38" s="20">
        <f>IF(A38="","",SlaDays)</f>
        <v/>
      </c>
      <c r="I38" s="20">
        <f>IF(A38="","",IF(F38="","OPEN",IF(G38&lt;=H38,"Yes","No")))</f>
        <v/>
      </c>
      <c r="J38" s="17" t="n"/>
      <c r="K38" s="17" t="n"/>
      <c r="L38" s="17" t="n"/>
      <c r="M38" s="17" t="n"/>
    </row>
    <row r="39">
      <c r="A39" s="17" t="n"/>
      <c r="B39" s="17" t="n"/>
      <c r="C39" s="17" t="n"/>
      <c r="D39" s="17" t="n"/>
      <c r="E39" s="18" t="n"/>
      <c r="F39" s="18" t="n"/>
      <c r="G39" s="20">
        <f>IF(OR(E39="",F39=""),"",F39-E39)</f>
        <v/>
      </c>
      <c r="H39" s="20">
        <f>IF(A39="","",SlaDays)</f>
        <v/>
      </c>
      <c r="I39" s="20">
        <f>IF(A39="","",IF(F39="","OPEN",IF(G39&lt;=H39,"Yes","No")))</f>
        <v/>
      </c>
      <c r="J39" s="17" t="n"/>
      <c r="K39" s="17" t="n"/>
      <c r="L39" s="17" t="n"/>
      <c r="M39" s="17" t="n"/>
    </row>
    <row r="40">
      <c r="A40" s="17" t="n"/>
      <c r="B40" s="17" t="n"/>
      <c r="C40" s="17" t="n"/>
      <c r="D40" s="17" t="n"/>
      <c r="E40" s="18" t="n"/>
      <c r="F40" s="18" t="n"/>
      <c r="G40" s="20">
        <f>IF(OR(E40="",F40=""),"",F40-E40)</f>
        <v/>
      </c>
      <c r="H40" s="20">
        <f>IF(A40="","",SlaDays)</f>
        <v/>
      </c>
      <c r="I40" s="20">
        <f>IF(A40="","",IF(F40="","OPEN",IF(G40&lt;=H40,"Yes","No")))</f>
        <v/>
      </c>
      <c r="J40" s="17" t="n"/>
      <c r="K40" s="17" t="n"/>
      <c r="L40" s="17" t="n"/>
      <c r="M40" s="17" t="n"/>
    </row>
    <row r="41">
      <c r="A41" s="17" t="n"/>
      <c r="B41" s="17" t="n"/>
      <c r="C41" s="17" t="n"/>
      <c r="D41" s="17" t="n"/>
      <c r="E41" s="18" t="n"/>
      <c r="F41" s="18" t="n"/>
      <c r="G41" s="20">
        <f>IF(OR(E41="",F41=""),"",F41-E41)</f>
        <v/>
      </c>
      <c r="H41" s="20">
        <f>IF(A41="","",SlaDays)</f>
        <v/>
      </c>
      <c r="I41" s="20">
        <f>IF(A41="","",IF(F41="","OPEN",IF(G41&lt;=H41,"Yes","No")))</f>
        <v/>
      </c>
      <c r="J41" s="17" t="n"/>
      <c r="K41" s="17" t="n"/>
      <c r="L41" s="17" t="n"/>
      <c r="M41" s="17" t="n"/>
    </row>
    <row r="42">
      <c r="A42" s="17" t="n"/>
      <c r="B42" s="17" t="n"/>
      <c r="C42" s="17" t="n"/>
      <c r="D42" s="17" t="n"/>
      <c r="E42" s="18" t="n"/>
      <c r="F42" s="18" t="n"/>
      <c r="G42" s="20">
        <f>IF(OR(E42="",F42=""),"",F42-E42)</f>
        <v/>
      </c>
      <c r="H42" s="20">
        <f>IF(A42="","",SlaDays)</f>
        <v/>
      </c>
      <c r="I42" s="20">
        <f>IF(A42="","",IF(F42="","OPEN",IF(G42&lt;=H42,"Yes","No")))</f>
        <v/>
      </c>
      <c r="J42" s="17" t="n"/>
      <c r="K42" s="17" t="n"/>
      <c r="L42" s="17" t="n"/>
      <c r="M42" s="17" t="n"/>
    </row>
    <row r="43">
      <c r="A43" s="17" t="n"/>
      <c r="B43" s="17" t="n"/>
      <c r="C43" s="17" t="n"/>
      <c r="D43" s="17" t="n"/>
      <c r="E43" s="18" t="n"/>
      <c r="F43" s="18" t="n"/>
      <c r="G43" s="20">
        <f>IF(OR(E43="",F43=""),"",F43-E43)</f>
        <v/>
      </c>
      <c r="H43" s="20">
        <f>IF(A43="","",SlaDays)</f>
        <v/>
      </c>
      <c r="I43" s="20">
        <f>IF(A43="","",IF(F43="","OPEN",IF(G43&lt;=H43,"Yes","No")))</f>
        <v/>
      </c>
      <c r="J43" s="17" t="n"/>
      <c r="K43" s="17" t="n"/>
      <c r="L43" s="17" t="n"/>
      <c r="M43" s="17" t="n"/>
    </row>
    <row r="44">
      <c r="A44" s="17" t="n"/>
      <c r="B44" s="17" t="n"/>
      <c r="C44" s="17" t="n"/>
      <c r="D44" s="17" t="n"/>
      <c r="E44" s="18" t="n"/>
      <c r="F44" s="18" t="n"/>
      <c r="G44" s="20">
        <f>IF(OR(E44="",F44=""),"",F44-E44)</f>
        <v/>
      </c>
      <c r="H44" s="20">
        <f>IF(A44="","",SlaDays)</f>
        <v/>
      </c>
      <c r="I44" s="20">
        <f>IF(A44="","",IF(F44="","OPEN",IF(G44&lt;=H44,"Yes","No")))</f>
        <v/>
      </c>
      <c r="J44" s="17" t="n"/>
      <c r="K44" s="17" t="n"/>
      <c r="L44" s="17" t="n"/>
      <c r="M44" s="17" t="n"/>
    </row>
    <row r="45">
      <c r="A45" s="17" t="n"/>
      <c r="B45" s="17" t="n"/>
      <c r="C45" s="17" t="n"/>
      <c r="D45" s="17" t="n"/>
      <c r="E45" s="18" t="n"/>
      <c r="F45" s="18" t="n"/>
      <c r="G45" s="20">
        <f>IF(OR(E45="",F45=""),"",F45-E45)</f>
        <v/>
      </c>
      <c r="H45" s="20">
        <f>IF(A45="","",SlaDays)</f>
        <v/>
      </c>
      <c r="I45" s="20">
        <f>IF(A45="","",IF(F45="","OPEN",IF(G45&lt;=H45,"Yes","No")))</f>
        <v/>
      </c>
      <c r="J45" s="17" t="n"/>
      <c r="K45" s="17" t="n"/>
      <c r="L45" s="17" t="n"/>
      <c r="M45" s="17" t="n"/>
    </row>
    <row r="46">
      <c r="A46" s="17" t="n"/>
      <c r="B46" s="17" t="n"/>
      <c r="C46" s="17" t="n"/>
      <c r="D46" s="17" t="n"/>
      <c r="E46" s="18" t="n"/>
      <c r="F46" s="18" t="n"/>
      <c r="G46" s="20">
        <f>IF(OR(E46="",F46=""),"",F46-E46)</f>
        <v/>
      </c>
      <c r="H46" s="20">
        <f>IF(A46="","",SlaDays)</f>
        <v/>
      </c>
      <c r="I46" s="20">
        <f>IF(A46="","",IF(F46="","OPEN",IF(G46&lt;=H46,"Yes","No")))</f>
        <v/>
      </c>
      <c r="J46" s="17" t="n"/>
      <c r="K46" s="17" t="n"/>
      <c r="L46" s="17" t="n"/>
      <c r="M46" s="17" t="n"/>
    </row>
    <row r="47">
      <c r="A47" s="17" t="n"/>
      <c r="B47" s="17" t="n"/>
      <c r="C47" s="17" t="n"/>
      <c r="D47" s="17" t="n"/>
      <c r="E47" s="18" t="n"/>
      <c r="F47" s="18" t="n"/>
      <c r="G47" s="20">
        <f>IF(OR(E47="",F47=""),"",F47-E47)</f>
        <v/>
      </c>
      <c r="H47" s="20">
        <f>IF(A47="","",SlaDays)</f>
        <v/>
      </c>
      <c r="I47" s="20">
        <f>IF(A47="","",IF(F47="","OPEN",IF(G47&lt;=H47,"Yes","No")))</f>
        <v/>
      </c>
      <c r="J47" s="17" t="n"/>
      <c r="K47" s="17" t="n"/>
      <c r="L47" s="17" t="n"/>
      <c r="M47" s="17" t="n"/>
    </row>
    <row r="48">
      <c r="A48" s="17" t="n"/>
      <c r="B48" s="17" t="n"/>
      <c r="C48" s="17" t="n"/>
      <c r="D48" s="17" t="n"/>
      <c r="E48" s="18" t="n"/>
      <c r="F48" s="18" t="n"/>
      <c r="G48" s="20">
        <f>IF(OR(E48="",F48=""),"",F48-E48)</f>
        <v/>
      </c>
      <c r="H48" s="20">
        <f>IF(A48="","",SlaDays)</f>
        <v/>
      </c>
      <c r="I48" s="20">
        <f>IF(A48="","",IF(F48="","OPEN",IF(G48&lt;=H48,"Yes","No")))</f>
        <v/>
      </c>
      <c r="J48" s="17" t="n"/>
      <c r="K48" s="17" t="n"/>
      <c r="L48" s="17" t="n"/>
      <c r="M48" s="17" t="n"/>
    </row>
    <row r="49">
      <c r="A49" s="17" t="n"/>
      <c r="B49" s="17" t="n"/>
      <c r="C49" s="17" t="n"/>
      <c r="D49" s="17" t="n"/>
      <c r="E49" s="18" t="n"/>
      <c r="F49" s="18" t="n"/>
      <c r="G49" s="20">
        <f>IF(OR(E49="",F49=""),"",F49-E49)</f>
        <v/>
      </c>
      <c r="H49" s="20">
        <f>IF(A49="","",SlaDays)</f>
        <v/>
      </c>
      <c r="I49" s="20">
        <f>IF(A49="","",IF(F49="","OPEN",IF(G49&lt;=H49,"Yes","No")))</f>
        <v/>
      </c>
      <c r="J49" s="17" t="n"/>
      <c r="K49" s="17" t="n"/>
      <c r="L49" s="17" t="n"/>
      <c r="M49" s="17" t="n"/>
    </row>
    <row r="50">
      <c r="A50" s="17" t="n"/>
      <c r="B50" s="17" t="n"/>
      <c r="C50" s="17" t="n"/>
      <c r="D50" s="17" t="n"/>
      <c r="E50" s="18" t="n"/>
      <c r="F50" s="18" t="n"/>
      <c r="G50" s="20">
        <f>IF(OR(E50="",F50=""),"",F50-E50)</f>
        <v/>
      </c>
      <c r="H50" s="20">
        <f>IF(A50="","",SlaDays)</f>
        <v/>
      </c>
      <c r="I50" s="20">
        <f>IF(A50="","",IF(F50="","OPEN",IF(G50&lt;=H50,"Yes","No")))</f>
        <v/>
      </c>
      <c r="J50" s="17" t="n"/>
      <c r="K50" s="17" t="n"/>
      <c r="L50" s="17" t="n"/>
      <c r="M50" s="17" t="n"/>
    </row>
    <row r="51">
      <c r="A51" s="17" t="n"/>
      <c r="B51" s="17" t="n"/>
      <c r="C51" s="17" t="n"/>
      <c r="D51" s="17" t="n"/>
      <c r="E51" s="18" t="n"/>
      <c r="F51" s="18" t="n"/>
      <c r="G51" s="20">
        <f>IF(OR(E51="",F51=""),"",F51-E51)</f>
        <v/>
      </c>
      <c r="H51" s="20">
        <f>IF(A51="","",SlaDays)</f>
        <v/>
      </c>
      <c r="I51" s="20">
        <f>IF(A51="","",IF(F51="","OPEN",IF(G51&lt;=H51,"Yes","No")))</f>
        <v/>
      </c>
      <c r="J51" s="17" t="n"/>
      <c r="K51" s="17" t="n"/>
      <c r="L51" s="17" t="n"/>
      <c r="M51" s="17" t="n"/>
    </row>
    <row r="52">
      <c r="A52" s="17" t="n"/>
      <c r="B52" s="17" t="n"/>
      <c r="C52" s="17" t="n"/>
      <c r="D52" s="17" t="n"/>
      <c r="E52" s="18" t="n"/>
      <c r="F52" s="18" t="n"/>
      <c r="G52" s="20">
        <f>IF(OR(E52="",F52=""),"",F52-E52)</f>
        <v/>
      </c>
      <c r="H52" s="20">
        <f>IF(A52="","",SlaDays)</f>
        <v/>
      </c>
      <c r="I52" s="20">
        <f>IF(A52="","",IF(F52="","OPEN",IF(G52&lt;=H52,"Yes","No")))</f>
        <v/>
      </c>
      <c r="J52" s="17" t="n"/>
      <c r="K52" s="17" t="n"/>
      <c r="L52" s="17" t="n"/>
      <c r="M52" s="17" t="n"/>
    </row>
    <row r="53">
      <c r="A53" s="17" t="n"/>
      <c r="B53" s="17" t="n"/>
      <c r="C53" s="17" t="n"/>
      <c r="D53" s="17" t="n"/>
      <c r="E53" s="18" t="n"/>
      <c r="F53" s="18" t="n"/>
      <c r="G53" s="20">
        <f>IF(OR(E53="",F53=""),"",F53-E53)</f>
        <v/>
      </c>
      <c r="H53" s="20">
        <f>IF(A53="","",SlaDays)</f>
        <v/>
      </c>
      <c r="I53" s="20">
        <f>IF(A53="","",IF(F53="","OPEN",IF(G53&lt;=H53,"Yes","No")))</f>
        <v/>
      </c>
      <c r="J53" s="17" t="n"/>
      <c r="K53" s="17" t="n"/>
      <c r="L53" s="17" t="n"/>
      <c r="M53" s="17" t="n"/>
    </row>
    <row r="54">
      <c r="A54" s="17" t="n"/>
      <c r="B54" s="17" t="n"/>
      <c r="C54" s="17" t="n"/>
      <c r="D54" s="17" t="n"/>
      <c r="E54" s="18" t="n"/>
      <c r="F54" s="18" t="n"/>
      <c r="G54" s="20">
        <f>IF(OR(E54="",F54=""),"",F54-E54)</f>
        <v/>
      </c>
      <c r="H54" s="20">
        <f>IF(A54="","",SlaDays)</f>
        <v/>
      </c>
      <c r="I54" s="20">
        <f>IF(A54="","",IF(F54="","OPEN",IF(G54&lt;=H54,"Yes","No")))</f>
        <v/>
      </c>
      <c r="J54" s="17" t="n"/>
      <c r="K54" s="17" t="n"/>
      <c r="L54" s="17" t="n"/>
      <c r="M54" s="17" t="n"/>
    </row>
    <row r="55">
      <c r="A55" s="17" t="n"/>
      <c r="B55" s="17" t="n"/>
      <c r="C55" s="17" t="n"/>
      <c r="D55" s="17" t="n"/>
      <c r="E55" s="18" t="n"/>
      <c r="F55" s="18" t="n"/>
      <c r="G55" s="20">
        <f>IF(OR(E55="",F55=""),"",F55-E55)</f>
        <v/>
      </c>
      <c r="H55" s="20">
        <f>IF(A55="","",SlaDays)</f>
        <v/>
      </c>
      <c r="I55" s="20">
        <f>IF(A55="","",IF(F55="","OPEN",IF(G55&lt;=H55,"Yes","No")))</f>
        <v/>
      </c>
      <c r="J55" s="17" t="n"/>
      <c r="K55" s="17" t="n"/>
      <c r="L55" s="17" t="n"/>
      <c r="M55" s="17" t="n"/>
    </row>
    <row r="56">
      <c r="A56" s="17" t="n"/>
      <c r="B56" s="17" t="n"/>
      <c r="C56" s="17" t="n"/>
      <c r="D56" s="17" t="n"/>
      <c r="E56" s="18" t="n"/>
      <c r="F56" s="18" t="n"/>
      <c r="G56" s="20">
        <f>IF(OR(E56="",F56=""),"",F56-E56)</f>
        <v/>
      </c>
      <c r="H56" s="20">
        <f>IF(A56="","",SlaDays)</f>
        <v/>
      </c>
      <c r="I56" s="20">
        <f>IF(A56="","",IF(F56="","OPEN",IF(G56&lt;=H56,"Yes","No")))</f>
        <v/>
      </c>
      <c r="J56" s="17" t="n"/>
      <c r="K56" s="17" t="n"/>
      <c r="L56" s="17" t="n"/>
      <c r="M56" s="17" t="n"/>
    </row>
    <row r="57">
      <c r="A57" s="17" t="n"/>
      <c r="B57" s="17" t="n"/>
      <c r="C57" s="17" t="n"/>
      <c r="D57" s="17" t="n"/>
      <c r="E57" s="18" t="n"/>
      <c r="F57" s="18" t="n"/>
      <c r="G57" s="20">
        <f>IF(OR(E57="",F57=""),"",F57-E57)</f>
        <v/>
      </c>
      <c r="H57" s="20">
        <f>IF(A57="","",SlaDays)</f>
        <v/>
      </c>
      <c r="I57" s="20">
        <f>IF(A57="","",IF(F57="","OPEN",IF(G57&lt;=H57,"Yes","No")))</f>
        <v/>
      </c>
      <c r="J57" s="17" t="n"/>
      <c r="K57" s="17" t="n"/>
      <c r="L57" s="17" t="n"/>
      <c r="M57" s="17" t="n"/>
    </row>
    <row r="58">
      <c r="A58" s="17" t="n"/>
      <c r="B58" s="17" t="n"/>
      <c r="C58" s="17" t="n"/>
      <c r="D58" s="17" t="n"/>
      <c r="E58" s="18" t="n"/>
      <c r="F58" s="18" t="n"/>
      <c r="G58" s="20">
        <f>IF(OR(E58="",F58=""),"",F58-E58)</f>
        <v/>
      </c>
      <c r="H58" s="20">
        <f>IF(A58="","",SlaDays)</f>
        <v/>
      </c>
      <c r="I58" s="20">
        <f>IF(A58="","",IF(F58="","OPEN",IF(G58&lt;=H58,"Yes","No")))</f>
        <v/>
      </c>
      <c r="J58" s="17" t="n"/>
      <c r="K58" s="17" t="n"/>
      <c r="L58" s="17" t="n"/>
      <c r="M58" s="17" t="n"/>
    </row>
    <row r="59">
      <c r="A59" s="17" t="n"/>
      <c r="B59" s="17" t="n"/>
      <c r="C59" s="17" t="n"/>
      <c r="D59" s="17" t="n"/>
      <c r="E59" s="18" t="n"/>
      <c r="F59" s="18" t="n"/>
      <c r="G59" s="20">
        <f>IF(OR(E59="",F59=""),"",F59-E59)</f>
        <v/>
      </c>
      <c r="H59" s="20">
        <f>IF(A59="","",SlaDays)</f>
        <v/>
      </c>
      <c r="I59" s="20">
        <f>IF(A59="","",IF(F59="","OPEN",IF(G59&lt;=H59,"Yes","No")))</f>
        <v/>
      </c>
      <c r="J59" s="17" t="n"/>
      <c r="K59" s="17" t="n"/>
      <c r="L59" s="17" t="n"/>
      <c r="M59" s="17" t="n"/>
    </row>
    <row r="60">
      <c r="A60" s="17" t="n"/>
      <c r="B60" s="17" t="n"/>
      <c r="C60" s="17" t="n"/>
      <c r="D60" s="17" t="n"/>
      <c r="E60" s="18" t="n"/>
      <c r="F60" s="18" t="n"/>
      <c r="G60" s="20">
        <f>IF(OR(E60="",F60=""),"",F60-E60)</f>
        <v/>
      </c>
      <c r="H60" s="20">
        <f>IF(A60="","",SlaDays)</f>
        <v/>
      </c>
      <c r="I60" s="20">
        <f>IF(A60="","",IF(F60="","OPEN",IF(G60&lt;=H60,"Yes","No")))</f>
        <v/>
      </c>
      <c r="J60" s="17" t="n"/>
      <c r="K60" s="17" t="n"/>
      <c r="L60" s="17" t="n"/>
      <c r="M60" s="17" t="n"/>
    </row>
    <row r="61">
      <c r="A61" s="17" t="n"/>
      <c r="B61" s="17" t="n"/>
      <c r="C61" s="17" t="n"/>
      <c r="D61" s="17" t="n"/>
      <c r="E61" s="18" t="n"/>
      <c r="F61" s="18" t="n"/>
      <c r="G61" s="20">
        <f>IF(OR(E61="",F61=""),"",F61-E61)</f>
        <v/>
      </c>
      <c r="H61" s="20">
        <f>IF(A61="","",SlaDays)</f>
        <v/>
      </c>
      <c r="I61" s="20">
        <f>IF(A61="","",IF(F61="","OPEN",IF(G61&lt;=H61,"Yes","No")))</f>
        <v/>
      </c>
      <c r="J61" s="17" t="n"/>
      <c r="K61" s="17" t="n"/>
      <c r="L61" s="17" t="n"/>
      <c r="M61" s="17" t="n"/>
    </row>
    <row r="62">
      <c r="A62" s="17" t="n"/>
      <c r="B62" s="17" t="n"/>
      <c r="C62" s="17" t="n"/>
      <c r="D62" s="17" t="n"/>
      <c r="E62" s="18" t="n"/>
      <c r="F62" s="18" t="n"/>
      <c r="G62" s="20">
        <f>IF(OR(E62="",F62=""),"",F62-E62)</f>
        <v/>
      </c>
      <c r="H62" s="20">
        <f>IF(A62="","",SlaDays)</f>
        <v/>
      </c>
      <c r="I62" s="20">
        <f>IF(A62="","",IF(F62="","OPEN",IF(G62&lt;=H62,"Yes","No")))</f>
        <v/>
      </c>
      <c r="J62" s="17" t="n"/>
      <c r="K62" s="17" t="n"/>
      <c r="L62" s="17" t="n"/>
      <c r="M62" s="17" t="n"/>
    </row>
    <row r="63">
      <c r="A63" s="17" t="n"/>
      <c r="B63" s="17" t="n"/>
      <c r="C63" s="17" t="n"/>
      <c r="D63" s="17" t="n"/>
      <c r="E63" s="18" t="n"/>
      <c r="F63" s="18" t="n"/>
      <c r="G63" s="20">
        <f>IF(OR(E63="",F63=""),"",F63-E63)</f>
        <v/>
      </c>
      <c r="H63" s="20">
        <f>IF(A63="","",SlaDays)</f>
        <v/>
      </c>
      <c r="I63" s="20">
        <f>IF(A63="","",IF(F63="","OPEN",IF(G63&lt;=H63,"Yes","No")))</f>
        <v/>
      </c>
      <c r="J63" s="17" t="n"/>
      <c r="K63" s="17" t="n"/>
      <c r="L63" s="17" t="n"/>
      <c r="M63" s="17" t="n"/>
    </row>
    <row r="64">
      <c r="A64" s="17" t="n"/>
      <c r="B64" s="17" t="n"/>
      <c r="C64" s="17" t="n"/>
      <c r="D64" s="17" t="n"/>
      <c r="E64" s="18" t="n"/>
      <c r="F64" s="18" t="n"/>
      <c r="G64" s="20">
        <f>IF(OR(E64="",F64=""),"",F64-E64)</f>
        <v/>
      </c>
      <c r="H64" s="20">
        <f>IF(A64="","",SlaDays)</f>
        <v/>
      </c>
      <c r="I64" s="20">
        <f>IF(A64="","",IF(F64="","OPEN",IF(G64&lt;=H64,"Yes","No")))</f>
        <v/>
      </c>
      <c r="J64" s="17" t="n"/>
      <c r="K64" s="17" t="n"/>
      <c r="L64" s="17" t="n"/>
      <c r="M64" s="17" t="n"/>
    </row>
    <row r="65">
      <c r="A65" s="17" t="n"/>
      <c r="B65" s="17" t="n"/>
      <c r="C65" s="17" t="n"/>
      <c r="D65" s="17" t="n"/>
      <c r="E65" s="18" t="n"/>
      <c r="F65" s="18" t="n"/>
      <c r="G65" s="20">
        <f>IF(OR(E65="",F65=""),"",F65-E65)</f>
        <v/>
      </c>
      <c r="H65" s="20">
        <f>IF(A65="","",SlaDays)</f>
        <v/>
      </c>
      <c r="I65" s="20">
        <f>IF(A65="","",IF(F65="","OPEN",IF(G65&lt;=H65,"Yes","No")))</f>
        <v/>
      </c>
      <c r="J65" s="17" t="n"/>
      <c r="K65" s="17" t="n"/>
      <c r="L65" s="17" t="n"/>
      <c r="M65" s="17" t="n"/>
    </row>
    <row r="66">
      <c r="A66" s="17" t="n"/>
      <c r="B66" s="17" t="n"/>
      <c r="C66" s="17" t="n"/>
      <c r="D66" s="17" t="n"/>
      <c r="E66" s="18" t="n"/>
      <c r="F66" s="18" t="n"/>
      <c r="G66" s="20">
        <f>IF(OR(E66="",F66=""),"",F66-E66)</f>
        <v/>
      </c>
      <c r="H66" s="20">
        <f>IF(A66="","",SlaDays)</f>
        <v/>
      </c>
      <c r="I66" s="20">
        <f>IF(A66="","",IF(F66="","OPEN",IF(G66&lt;=H66,"Yes","No")))</f>
        <v/>
      </c>
      <c r="J66" s="17" t="n"/>
      <c r="K66" s="17" t="n"/>
      <c r="L66" s="17" t="n"/>
      <c r="M66" s="17" t="n"/>
    </row>
    <row r="67">
      <c r="A67" s="17" t="n"/>
      <c r="B67" s="17" t="n"/>
      <c r="C67" s="17" t="n"/>
      <c r="D67" s="17" t="n"/>
      <c r="E67" s="18" t="n"/>
      <c r="F67" s="18" t="n"/>
      <c r="G67" s="20">
        <f>IF(OR(E67="",F67=""),"",F67-E67)</f>
        <v/>
      </c>
      <c r="H67" s="20">
        <f>IF(A67="","",SlaDays)</f>
        <v/>
      </c>
      <c r="I67" s="20">
        <f>IF(A67="","",IF(F67="","OPEN",IF(G67&lt;=H67,"Yes","No")))</f>
        <v/>
      </c>
      <c r="J67" s="17" t="n"/>
      <c r="K67" s="17" t="n"/>
      <c r="L67" s="17" t="n"/>
      <c r="M67" s="17" t="n"/>
    </row>
    <row r="68">
      <c r="A68" s="17" t="n"/>
      <c r="B68" s="17" t="n"/>
      <c r="C68" s="17" t="n"/>
      <c r="D68" s="17" t="n"/>
      <c r="E68" s="18" t="n"/>
      <c r="F68" s="18" t="n"/>
      <c r="G68" s="20">
        <f>IF(OR(E68="",F68=""),"",F68-E68)</f>
        <v/>
      </c>
      <c r="H68" s="20">
        <f>IF(A68="","",SlaDays)</f>
        <v/>
      </c>
      <c r="I68" s="20">
        <f>IF(A68="","",IF(F68="","OPEN",IF(G68&lt;=H68,"Yes","No")))</f>
        <v/>
      </c>
      <c r="J68" s="17" t="n"/>
      <c r="K68" s="17" t="n"/>
      <c r="L68" s="17" t="n"/>
      <c r="M68" s="17" t="n"/>
    </row>
    <row r="69">
      <c r="A69" s="17" t="n"/>
      <c r="B69" s="17" t="n"/>
      <c r="C69" s="17" t="n"/>
      <c r="D69" s="17" t="n"/>
      <c r="E69" s="18" t="n"/>
      <c r="F69" s="18" t="n"/>
      <c r="G69" s="20">
        <f>IF(OR(E69="",F69=""),"",F69-E69)</f>
        <v/>
      </c>
      <c r="H69" s="20">
        <f>IF(A69="","",SlaDays)</f>
        <v/>
      </c>
      <c r="I69" s="20">
        <f>IF(A69="","",IF(F69="","OPEN",IF(G69&lt;=H69,"Yes","No")))</f>
        <v/>
      </c>
      <c r="J69" s="17" t="n"/>
      <c r="K69" s="17" t="n"/>
      <c r="L69" s="17" t="n"/>
      <c r="M69" s="17" t="n"/>
    </row>
    <row r="70">
      <c r="A70" s="17" t="n"/>
      <c r="B70" s="17" t="n"/>
      <c r="C70" s="17" t="n"/>
      <c r="D70" s="17" t="n"/>
      <c r="E70" s="18" t="n"/>
      <c r="F70" s="18" t="n"/>
      <c r="G70" s="20">
        <f>IF(OR(E70="",F70=""),"",F70-E70)</f>
        <v/>
      </c>
      <c r="H70" s="20">
        <f>IF(A70="","",SlaDays)</f>
        <v/>
      </c>
      <c r="I70" s="20">
        <f>IF(A70="","",IF(F70="","OPEN",IF(G70&lt;=H70,"Yes","No")))</f>
        <v/>
      </c>
      <c r="J70" s="17" t="n"/>
      <c r="K70" s="17" t="n"/>
      <c r="L70" s="17" t="n"/>
      <c r="M70" s="17" t="n"/>
    </row>
    <row r="71">
      <c r="A71" s="17" t="n"/>
      <c r="B71" s="17" t="n"/>
      <c r="C71" s="17" t="n"/>
      <c r="D71" s="17" t="n"/>
      <c r="E71" s="18" t="n"/>
      <c r="F71" s="18" t="n"/>
      <c r="G71" s="20">
        <f>IF(OR(E71="",F71=""),"",F71-E71)</f>
        <v/>
      </c>
      <c r="H71" s="20">
        <f>IF(A71="","",SlaDays)</f>
        <v/>
      </c>
      <c r="I71" s="20">
        <f>IF(A71="","",IF(F71="","OPEN",IF(G71&lt;=H71,"Yes","No")))</f>
        <v/>
      </c>
      <c r="J71" s="17" t="n"/>
      <c r="K71" s="17" t="n"/>
      <c r="L71" s="17" t="n"/>
      <c r="M71" s="17" t="n"/>
    </row>
    <row r="72">
      <c r="A72" s="17" t="n"/>
      <c r="B72" s="17" t="n"/>
      <c r="C72" s="17" t="n"/>
      <c r="D72" s="17" t="n"/>
      <c r="E72" s="18" t="n"/>
      <c r="F72" s="18" t="n"/>
      <c r="G72" s="20">
        <f>IF(OR(E72="",F72=""),"",F72-E72)</f>
        <v/>
      </c>
      <c r="H72" s="20">
        <f>IF(A72="","",SlaDays)</f>
        <v/>
      </c>
      <c r="I72" s="20">
        <f>IF(A72="","",IF(F72="","OPEN",IF(G72&lt;=H72,"Yes","No")))</f>
        <v/>
      </c>
      <c r="J72" s="17" t="n"/>
      <c r="K72" s="17" t="n"/>
      <c r="L72" s="17" t="n"/>
      <c r="M72" s="17" t="n"/>
    </row>
    <row r="73">
      <c r="A73" s="17" t="n"/>
      <c r="B73" s="17" t="n"/>
      <c r="C73" s="17" t="n"/>
      <c r="D73" s="17" t="n"/>
      <c r="E73" s="18" t="n"/>
      <c r="F73" s="18" t="n"/>
      <c r="G73" s="20">
        <f>IF(OR(E73="",F73=""),"",F73-E73)</f>
        <v/>
      </c>
      <c r="H73" s="20">
        <f>IF(A73="","",SlaDays)</f>
        <v/>
      </c>
      <c r="I73" s="20">
        <f>IF(A73="","",IF(F73="","OPEN",IF(G73&lt;=H73,"Yes","No")))</f>
        <v/>
      </c>
      <c r="J73" s="17" t="n"/>
      <c r="K73" s="17" t="n"/>
      <c r="L73" s="17" t="n"/>
      <c r="M73" s="17" t="n"/>
    </row>
    <row r="74">
      <c r="A74" s="17" t="n"/>
      <c r="B74" s="17" t="n"/>
      <c r="C74" s="17" t="n"/>
      <c r="D74" s="17" t="n"/>
      <c r="E74" s="18" t="n"/>
      <c r="F74" s="18" t="n"/>
      <c r="G74" s="20">
        <f>IF(OR(E74="",F74=""),"",F74-E74)</f>
        <v/>
      </c>
      <c r="H74" s="20">
        <f>IF(A74="","",SlaDays)</f>
        <v/>
      </c>
      <c r="I74" s="20">
        <f>IF(A74="","",IF(F74="","OPEN",IF(G74&lt;=H74,"Yes","No")))</f>
        <v/>
      </c>
      <c r="J74" s="17" t="n"/>
      <c r="K74" s="17" t="n"/>
      <c r="L74" s="17" t="n"/>
      <c r="M74" s="17" t="n"/>
    </row>
    <row r="75">
      <c r="A75" s="17" t="n"/>
      <c r="B75" s="17" t="n"/>
      <c r="C75" s="17" t="n"/>
      <c r="D75" s="17" t="n"/>
      <c r="E75" s="18" t="n"/>
      <c r="F75" s="18" t="n"/>
      <c r="G75" s="20">
        <f>IF(OR(E75="",F75=""),"",F75-E75)</f>
        <v/>
      </c>
      <c r="H75" s="20">
        <f>IF(A75="","",SlaDays)</f>
        <v/>
      </c>
      <c r="I75" s="20">
        <f>IF(A75="","",IF(F75="","OPEN",IF(G75&lt;=H75,"Yes","No")))</f>
        <v/>
      </c>
      <c r="J75" s="17" t="n"/>
      <c r="K75" s="17" t="n"/>
      <c r="L75" s="17" t="n"/>
      <c r="M75" s="17" t="n"/>
    </row>
    <row r="76">
      <c r="A76" s="17" t="n"/>
      <c r="B76" s="17" t="n"/>
      <c r="C76" s="17" t="n"/>
      <c r="D76" s="17" t="n"/>
      <c r="E76" s="18" t="n"/>
      <c r="F76" s="18" t="n"/>
      <c r="G76" s="20">
        <f>IF(OR(E76="",F76=""),"",F76-E76)</f>
        <v/>
      </c>
      <c r="H76" s="20">
        <f>IF(A76="","",SlaDays)</f>
        <v/>
      </c>
      <c r="I76" s="20">
        <f>IF(A76="","",IF(F76="","OPEN",IF(G76&lt;=H76,"Yes","No")))</f>
        <v/>
      </c>
      <c r="J76" s="17" t="n"/>
      <c r="K76" s="17" t="n"/>
      <c r="L76" s="17" t="n"/>
      <c r="M76" s="17" t="n"/>
    </row>
    <row r="77">
      <c r="A77" s="17" t="n"/>
      <c r="B77" s="17" t="n"/>
      <c r="C77" s="17" t="n"/>
      <c r="D77" s="17" t="n"/>
      <c r="E77" s="18" t="n"/>
      <c r="F77" s="18" t="n"/>
      <c r="G77" s="20">
        <f>IF(OR(E77="",F77=""),"",F77-E77)</f>
        <v/>
      </c>
      <c r="H77" s="20">
        <f>IF(A77="","",SlaDays)</f>
        <v/>
      </c>
      <c r="I77" s="20">
        <f>IF(A77="","",IF(F77="","OPEN",IF(G77&lt;=H77,"Yes","No")))</f>
        <v/>
      </c>
      <c r="J77" s="17" t="n"/>
      <c r="K77" s="17" t="n"/>
      <c r="L77" s="17" t="n"/>
      <c r="M77" s="17" t="n"/>
    </row>
    <row r="78">
      <c r="A78" s="17" t="n"/>
      <c r="B78" s="17" t="n"/>
      <c r="C78" s="17" t="n"/>
      <c r="D78" s="17" t="n"/>
      <c r="E78" s="18" t="n"/>
      <c r="F78" s="18" t="n"/>
      <c r="G78" s="20">
        <f>IF(OR(E78="",F78=""),"",F78-E78)</f>
        <v/>
      </c>
      <c r="H78" s="20">
        <f>IF(A78="","",SlaDays)</f>
        <v/>
      </c>
      <c r="I78" s="20">
        <f>IF(A78="","",IF(F78="","OPEN",IF(G78&lt;=H78,"Yes","No")))</f>
        <v/>
      </c>
      <c r="J78" s="17" t="n"/>
      <c r="K78" s="17" t="n"/>
      <c r="L78" s="17" t="n"/>
      <c r="M78" s="17" t="n"/>
    </row>
    <row r="79">
      <c r="A79" s="17" t="n"/>
      <c r="B79" s="17" t="n"/>
      <c r="C79" s="17" t="n"/>
      <c r="D79" s="17" t="n"/>
      <c r="E79" s="18" t="n"/>
      <c r="F79" s="18" t="n"/>
      <c r="G79" s="20">
        <f>IF(OR(E79="",F79=""),"",F79-E79)</f>
        <v/>
      </c>
      <c r="H79" s="20">
        <f>IF(A79="","",SlaDays)</f>
        <v/>
      </c>
      <c r="I79" s="20">
        <f>IF(A79="","",IF(F79="","OPEN",IF(G79&lt;=H79,"Yes","No")))</f>
        <v/>
      </c>
      <c r="J79" s="17" t="n"/>
      <c r="K79" s="17" t="n"/>
      <c r="L79" s="17" t="n"/>
      <c r="M79" s="17" t="n"/>
    </row>
    <row r="80">
      <c r="A80" s="17" t="n"/>
      <c r="B80" s="17" t="n"/>
      <c r="C80" s="17" t="n"/>
      <c r="D80" s="17" t="n"/>
      <c r="E80" s="18" t="n"/>
      <c r="F80" s="18" t="n"/>
      <c r="G80" s="20">
        <f>IF(OR(E80="",F80=""),"",F80-E80)</f>
        <v/>
      </c>
      <c r="H80" s="20">
        <f>IF(A80="","",SlaDays)</f>
        <v/>
      </c>
      <c r="I80" s="20">
        <f>IF(A80="","",IF(F80="","OPEN",IF(G80&lt;=H80,"Yes","No")))</f>
        <v/>
      </c>
      <c r="J80" s="17" t="n"/>
      <c r="K80" s="17" t="n"/>
      <c r="L80" s="17" t="n"/>
      <c r="M80" s="17" t="n"/>
    </row>
    <row r="81">
      <c r="A81" s="17" t="n"/>
      <c r="B81" s="17" t="n"/>
      <c r="C81" s="17" t="n"/>
      <c r="D81" s="17" t="n"/>
      <c r="E81" s="18" t="n"/>
      <c r="F81" s="18" t="n"/>
      <c r="G81" s="20">
        <f>IF(OR(E81="",F81=""),"",F81-E81)</f>
        <v/>
      </c>
      <c r="H81" s="20">
        <f>IF(A81="","",SlaDays)</f>
        <v/>
      </c>
      <c r="I81" s="20">
        <f>IF(A81="","",IF(F81="","OPEN",IF(G81&lt;=H81,"Yes","No")))</f>
        <v/>
      </c>
      <c r="J81" s="17" t="n"/>
      <c r="K81" s="17" t="n"/>
      <c r="L81" s="17" t="n"/>
      <c r="M81" s="17" t="n"/>
    </row>
    <row r="82">
      <c r="A82" s="17" t="n"/>
      <c r="B82" s="17" t="n"/>
      <c r="C82" s="17" t="n"/>
      <c r="D82" s="17" t="n"/>
      <c r="E82" s="18" t="n"/>
      <c r="F82" s="18" t="n"/>
      <c r="G82" s="20">
        <f>IF(OR(E82="",F82=""),"",F82-E82)</f>
        <v/>
      </c>
      <c r="H82" s="20">
        <f>IF(A82="","",SlaDays)</f>
        <v/>
      </c>
      <c r="I82" s="20">
        <f>IF(A82="","",IF(F82="","OPEN",IF(G82&lt;=H82,"Yes","No")))</f>
        <v/>
      </c>
      <c r="J82" s="17" t="n"/>
      <c r="K82" s="17" t="n"/>
      <c r="L82" s="17" t="n"/>
      <c r="M82" s="17" t="n"/>
    </row>
    <row r="83">
      <c r="A83" s="17" t="n"/>
      <c r="B83" s="17" t="n"/>
      <c r="C83" s="17" t="n"/>
      <c r="D83" s="17" t="n"/>
      <c r="E83" s="18" t="n"/>
      <c r="F83" s="18" t="n"/>
      <c r="G83" s="20">
        <f>IF(OR(E83="",F83=""),"",F83-E83)</f>
        <v/>
      </c>
      <c r="H83" s="20">
        <f>IF(A83="","",SlaDays)</f>
        <v/>
      </c>
      <c r="I83" s="20">
        <f>IF(A83="","",IF(F83="","OPEN",IF(G83&lt;=H83,"Yes","No")))</f>
        <v/>
      </c>
      <c r="J83" s="17" t="n"/>
      <c r="K83" s="17" t="n"/>
      <c r="L83" s="17" t="n"/>
      <c r="M83" s="17" t="n"/>
    </row>
    <row r="84">
      <c r="A84" s="17" t="n"/>
      <c r="B84" s="17" t="n"/>
      <c r="C84" s="17" t="n"/>
      <c r="D84" s="17" t="n"/>
      <c r="E84" s="18" t="n"/>
      <c r="F84" s="18" t="n"/>
      <c r="G84" s="20">
        <f>IF(OR(E84="",F84=""),"",F84-E84)</f>
        <v/>
      </c>
      <c r="H84" s="20">
        <f>IF(A84="","",SlaDays)</f>
        <v/>
      </c>
      <c r="I84" s="20">
        <f>IF(A84="","",IF(F84="","OPEN",IF(G84&lt;=H84,"Yes","No")))</f>
        <v/>
      </c>
      <c r="J84" s="17" t="n"/>
      <c r="K84" s="17" t="n"/>
      <c r="L84" s="17" t="n"/>
      <c r="M84" s="17" t="n"/>
    </row>
    <row r="85">
      <c r="A85" s="17" t="n"/>
      <c r="B85" s="17" t="n"/>
      <c r="C85" s="17" t="n"/>
      <c r="D85" s="17" t="n"/>
      <c r="E85" s="18" t="n"/>
      <c r="F85" s="18" t="n"/>
      <c r="G85" s="20">
        <f>IF(OR(E85="",F85=""),"",F85-E85)</f>
        <v/>
      </c>
      <c r="H85" s="20">
        <f>IF(A85="","",SlaDays)</f>
        <v/>
      </c>
      <c r="I85" s="20">
        <f>IF(A85="","",IF(F85="","OPEN",IF(G85&lt;=H85,"Yes","No")))</f>
        <v/>
      </c>
      <c r="J85" s="17" t="n"/>
      <c r="K85" s="17" t="n"/>
      <c r="L85" s="17" t="n"/>
      <c r="M85" s="17" t="n"/>
    </row>
    <row r="86">
      <c r="A86" s="17" t="n"/>
      <c r="B86" s="17" t="n"/>
      <c r="C86" s="17" t="n"/>
      <c r="D86" s="17" t="n"/>
      <c r="E86" s="18" t="n"/>
      <c r="F86" s="18" t="n"/>
      <c r="G86" s="20">
        <f>IF(OR(E86="",F86=""),"",F86-E86)</f>
        <v/>
      </c>
      <c r="H86" s="20">
        <f>IF(A86="","",SlaDays)</f>
        <v/>
      </c>
      <c r="I86" s="20">
        <f>IF(A86="","",IF(F86="","OPEN",IF(G86&lt;=H86,"Yes","No")))</f>
        <v/>
      </c>
      <c r="J86" s="17" t="n"/>
      <c r="K86" s="17" t="n"/>
      <c r="L86" s="17" t="n"/>
      <c r="M86" s="17" t="n"/>
    </row>
    <row r="87">
      <c r="A87" s="17" t="n"/>
      <c r="B87" s="17" t="n"/>
      <c r="C87" s="17" t="n"/>
      <c r="D87" s="17" t="n"/>
      <c r="E87" s="18" t="n"/>
      <c r="F87" s="18" t="n"/>
      <c r="G87" s="20">
        <f>IF(OR(E87="",F87=""),"",F87-E87)</f>
        <v/>
      </c>
      <c r="H87" s="20">
        <f>IF(A87="","",SlaDays)</f>
        <v/>
      </c>
      <c r="I87" s="20">
        <f>IF(A87="","",IF(F87="","OPEN",IF(G87&lt;=H87,"Yes","No")))</f>
        <v/>
      </c>
      <c r="J87" s="17" t="n"/>
      <c r="K87" s="17" t="n"/>
      <c r="L87" s="17" t="n"/>
      <c r="M87" s="17" t="n"/>
    </row>
    <row r="88">
      <c r="A88" s="17" t="n"/>
      <c r="B88" s="17" t="n"/>
      <c r="C88" s="17" t="n"/>
      <c r="D88" s="17" t="n"/>
      <c r="E88" s="18" t="n"/>
      <c r="F88" s="18" t="n"/>
      <c r="G88" s="20">
        <f>IF(OR(E88="",F88=""),"",F88-E88)</f>
        <v/>
      </c>
      <c r="H88" s="20">
        <f>IF(A88="","",SlaDays)</f>
        <v/>
      </c>
      <c r="I88" s="20">
        <f>IF(A88="","",IF(F88="","OPEN",IF(G88&lt;=H88,"Yes","No")))</f>
        <v/>
      </c>
      <c r="J88" s="17" t="n"/>
      <c r="K88" s="17" t="n"/>
      <c r="L88" s="17" t="n"/>
      <c r="M88" s="17" t="n"/>
    </row>
    <row r="89">
      <c r="A89" s="17" t="n"/>
      <c r="B89" s="17" t="n"/>
      <c r="C89" s="17" t="n"/>
      <c r="D89" s="17" t="n"/>
      <c r="E89" s="18" t="n"/>
      <c r="F89" s="18" t="n"/>
      <c r="G89" s="20">
        <f>IF(OR(E89="",F89=""),"",F89-E89)</f>
        <v/>
      </c>
      <c r="H89" s="20">
        <f>IF(A89="","",SlaDays)</f>
        <v/>
      </c>
      <c r="I89" s="20">
        <f>IF(A89="","",IF(F89="","OPEN",IF(G89&lt;=H89,"Yes","No")))</f>
        <v/>
      </c>
      <c r="J89" s="17" t="n"/>
      <c r="K89" s="17" t="n"/>
      <c r="L89" s="17" t="n"/>
      <c r="M89" s="17" t="n"/>
    </row>
    <row r="90">
      <c r="A90" s="17" t="n"/>
      <c r="B90" s="17" t="n"/>
      <c r="C90" s="17" t="n"/>
      <c r="D90" s="17" t="n"/>
      <c r="E90" s="18" t="n"/>
      <c r="F90" s="18" t="n"/>
      <c r="G90" s="20">
        <f>IF(OR(E90="",F90=""),"",F90-E90)</f>
        <v/>
      </c>
      <c r="H90" s="20">
        <f>IF(A90="","",SlaDays)</f>
        <v/>
      </c>
      <c r="I90" s="20">
        <f>IF(A90="","",IF(F90="","OPEN",IF(G90&lt;=H90,"Yes","No")))</f>
        <v/>
      </c>
      <c r="J90" s="17" t="n"/>
      <c r="K90" s="17" t="n"/>
      <c r="L90" s="17" t="n"/>
      <c r="M90" s="17" t="n"/>
    </row>
    <row r="91">
      <c r="A91" s="17" t="n"/>
      <c r="B91" s="17" t="n"/>
      <c r="C91" s="17" t="n"/>
      <c r="D91" s="17" t="n"/>
      <c r="E91" s="18" t="n"/>
      <c r="F91" s="18" t="n"/>
      <c r="G91" s="20">
        <f>IF(OR(E91="",F91=""),"",F91-E91)</f>
        <v/>
      </c>
      <c r="H91" s="20">
        <f>IF(A91="","",SlaDays)</f>
        <v/>
      </c>
      <c r="I91" s="20">
        <f>IF(A91="","",IF(F91="","OPEN",IF(G91&lt;=H91,"Yes","No")))</f>
        <v/>
      </c>
      <c r="J91" s="17" t="n"/>
      <c r="K91" s="17" t="n"/>
      <c r="L91" s="17" t="n"/>
      <c r="M91" s="17" t="n"/>
    </row>
    <row r="92">
      <c r="A92" s="17" t="n"/>
      <c r="B92" s="17" t="n"/>
      <c r="C92" s="17" t="n"/>
      <c r="D92" s="17" t="n"/>
      <c r="E92" s="18" t="n"/>
      <c r="F92" s="18" t="n"/>
      <c r="G92" s="20">
        <f>IF(OR(E92="",F92=""),"",F92-E92)</f>
        <v/>
      </c>
      <c r="H92" s="20">
        <f>IF(A92="","",SlaDays)</f>
        <v/>
      </c>
      <c r="I92" s="20">
        <f>IF(A92="","",IF(F92="","OPEN",IF(G92&lt;=H92,"Yes","No")))</f>
        <v/>
      </c>
      <c r="J92" s="17" t="n"/>
      <c r="K92" s="17" t="n"/>
      <c r="L92" s="17" t="n"/>
      <c r="M92" s="17" t="n"/>
    </row>
    <row r="93">
      <c r="A93" s="17" t="n"/>
      <c r="B93" s="17" t="n"/>
      <c r="C93" s="17" t="n"/>
      <c r="D93" s="17" t="n"/>
      <c r="E93" s="18" t="n"/>
      <c r="F93" s="18" t="n"/>
      <c r="G93" s="20">
        <f>IF(OR(E93="",F93=""),"",F93-E93)</f>
        <v/>
      </c>
      <c r="H93" s="20">
        <f>IF(A93="","",SlaDays)</f>
        <v/>
      </c>
      <c r="I93" s="20">
        <f>IF(A93="","",IF(F93="","OPEN",IF(G93&lt;=H93,"Yes","No")))</f>
        <v/>
      </c>
      <c r="J93" s="17" t="n"/>
      <c r="K93" s="17" t="n"/>
      <c r="L93" s="17" t="n"/>
      <c r="M93" s="17" t="n"/>
    </row>
    <row r="94">
      <c r="A94" s="17" t="n"/>
      <c r="B94" s="17" t="n"/>
      <c r="C94" s="17" t="n"/>
      <c r="D94" s="17" t="n"/>
      <c r="E94" s="18" t="n"/>
      <c r="F94" s="18" t="n"/>
      <c r="G94" s="20">
        <f>IF(OR(E94="",F94=""),"",F94-E94)</f>
        <v/>
      </c>
      <c r="H94" s="20">
        <f>IF(A94="","",SlaDays)</f>
        <v/>
      </c>
      <c r="I94" s="20">
        <f>IF(A94="","",IF(F94="","OPEN",IF(G94&lt;=H94,"Yes","No")))</f>
        <v/>
      </c>
      <c r="J94" s="17" t="n"/>
      <c r="K94" s="17" t="n"/>
      <c r="L94" s="17" t="n"/>
      <c r="M94" s="17" t="n"/>
    </row>
    <row r="95">
      <c r="A95" s="17" t="n"/>
      <c r="B95" s="17" t="n"/>
      <c r="C95" s="17" t="n"/>
      <c r="D95" s="17" t="n"/>
      <c r="E95" s="18" t="n"/>
      <c r="F95" s="18" t="n"/>
      <c r="G95" s="20">
        <f>IF(OR(E95="",F95=""),"",F95-E95)</f>
        <v/>
      </c>
      <c r="H95" s="20">
        <f>IF(A95="","",SlaDays)</f>
        <v/>
      </c>
      <c r="I95" s="20">
        <f>IF(A95="","",IF(F95="","OPEN",IF(G95&lt;=H95,"Yes","No")))</f>
        <v/>
      </c>
      <c r="J95" s="17" t="n"/>
      <c r="K95" s="17" t="n"/>
      <c r="L95" s="17" t="n"/>
      <c r="M95" s="17" t="n"/>
    </row>
    <row r="96">
      <c r="A96" s="17" t="n"/>
      <c r="B96" s="17" t="n"/>
      <c r="C96" s="17" t="n"/>
      <c r="D96" s="17" t="n"/>
      <c r="E96" s="18" t="n"/>
      <c r="F96" s="18" t="n"/>
      <c r="G96" s="20">
        <f>IF(OR(E96="",F96=""),"",F96-E96)</f>
        <v/>
      </c>
      <c r="H96" s="20">
        <f>IF(A96="","",SlaDays)</f>
        <v/>
      </c>
      <c r="I96" s="20">
        <f>IF(A96="","",IF(F96="","OPEN",IF(G96&lt;=H96,"Yes","No")))</f>
        <v/>
      </c>
      <c r="J96" s="17" t="n"/>
      <c r="K96" s="17" t="n"/>
      <c r="L96" s="17" t="n"/>
      <c r="M96" s="17" t="n"/>
    </row>
    <row r="97">
      <c r="A97" s="17" t="n"/>
      <c r="B97" s="17" t="n"/>
      <c r="C97" s="17" t="n"/>
      <c r="D97" s="17" t="n"/>
      <c r="E97" s="18" t="n"/>
      <c r="F97" s="18" t="n"/>
      <c r="G97" s="20">
        <f>IF(OR(E97="",F97=""),"",F97-E97)</f>
        <v/>
      </c>
      <c r="H97" s="20">
        <f>IF(A97="","",SlaDays)</f>
        <v/>
      </c>
      <c r="I97" s="20">
        <f>IF(A97="","",IF(F97="","OPEN",IF(G97&lt;=H97,"Yes","No")))</f>
        <v/>
      </c>
      <c r="J97" s="17" t="n"/>
      <c r="K97" s="17" t="n"/>
      <c r="L97" s="17" t="n"/>
      <c r="M97" s="17" t="n"/>
    </row>
    <row r="98">
      <c r="A98" s="17" t="n"/>
      <c r="B98" s="17" t="n"/>
      <c r="C98" s="17" t="n"/>
      <c r="D98" s="17" t="n"/>
      <c r="E98" s="18" t="n"/>
      <c r="F98" s="18" t="n"/>
      <c r="G98" s="20">
        <f>IF(OR(E98="",F98=""),"",F98-E98)</f>
        <v/>
      </c>
      <c r="H98" s="20">
        <f>IF(A98="","",SlaDays)</f>
        <v/>
      </c>
      <c r="I98" s="20">
        <f>IF(A98="","",IF(F98="","OPEN",IF(G98&lt;=H98,"Yes","No")))</f>
        <v/>
      </c>
      <c r="J98" s="17" t="n"/>
      <c r="K98" s="17" t="n"/>
      <c r="L98" s="17" t="n"/>
      <c r="M98" s="17" t="n"/>
    </row>
    <row r="99">
      <c r="A99" s="17" t="n"/>
      <c r="B99" s="17" t="n"/>
      <c r="C99" s="17" t="n"/>
      <c r="D99" s="17" t="n"/>
      <c r="E99" s="18" t="n"/>
      <c r="F99" s="18" t="n"/>
      <c r="G99" s="20">
        <f>IF(OR(E99="",F99=""),"",F99-E99)</f>
        <v/>
      </c>
      <c r="H99" s="20">
        <f>IF(A99="","",SlaDays)</f>
        <v/>
      </c>
      <c r="I99" s="20">
        <f>IF(A99="","",IF(F99="","OPEN",IF(G99&lt;=H99,"Yes","No")))</f>
        <v/>
      </c>
      <c r="J99" s="17" t="n"/>
      <c r="K99" s="17" t="n"/>
      <c r="L99" s="17" t="n"/>
      <c r="M99" s="17" t="n"/>
    </row>
    <row r="100">
      <c r="A100" s="17" t="n"/>
      <c r="B100" s="17" t="n"/>
      <c r="C100" s="17" t="n"/>
      <c r="D100" s="17" t="n"/>
      <c r="E100" s="18" t="n"/>
      <c r="F100" s="18" t="n"/>
      <c r="G100" s="20">
        <f>IF(OR(E100="",F100=""),"",F100-E100)</f>
        <v/>
      </c>
      <c r="H100" s="20">
        <f>IF(A100="","",SlaDays)</f>
        <v/>
      </c>
      <c r="I100" s="20">
        <f>IF(A100="","",IF(F100="","OPEN",IF(G100&lt;=H100,"Yes","No")))</f>
        <v/>
      </c>
      <c r="J100" s="17" t="n"/>
      <c r="K100" s="17" t="n"/>
      <c r="L100" s="17" t="n"/>
      <c r="M100" s="17" t="n"/>
    </row>
    <row r="101">
      <c r="A101" s="17" t="n"/>
      <c r="B101" s="17" t="n"/>
      <c r="C101" s="17" t="n"/>
      <c r="D101" s="17" t="n"/>
      <c r="E101" s="18" t="n"/>
      <c r="F101" s="18" t="n"/>
      <c r="G101" s="20">
        <f>IF(OR(E101="",F101=""),"",F101-E101)</f>
        <v/>
      </c>
      <c r="H101" s="20">
        <f>IF(A101="","",SlaDays)</f>
        <v/>
      </c>
      <c r="I101" s="20">
        <f>IF(A101="","",IF(F101="","OPEN",IF(G101&lt;=H101,"Yes","No")))</f>
        <v/>
      </c>
      <c r="J101" s="17" t="n"/>
      <c r="K101" s="17" t="n"/>
      <c r="L101" s="17" t="n"/>
      <c r="M101" s="17" t="n"/>
    </row>
    <row r="102">
      <c r="A102" s="17" t="n"/>
      <c r="B102" s="17" t="n"/>
      <c r="C102" s="17" t="n"/>
      <c r="D102" s="17" t="n"/>
      <c r="E102" s="18" t="n"/>
      <c r="F102" s="18" t="n"/>
      <c r="G102" s="20">
        <f>IF(OR(E102="",F102=""),"",F102-E102)</f>
        <v/>
      </c>
      <c r="H102" s="20">
        <f>IF(A102="","",SlaDays)</f>
        <v/>
      </c>
      <c r="I102" s="20">
        <f>IF(A102="","",IF(F102="","OPEN",IF(G102&lt;=H102,"Yes","No")))</f>
        <v/>
      </c>
      <c r="J102" s="17" t="n"/>
      <c r="K102" s="17" t="n"/>
      <c r="L102" s="17" t="n"/>
      <c r="M102" s="17" t="n"/>
    </row>
    <row r="103">
      <c r="A103" s="17" t="n"/>
      <c r="B103" s="17" t="n"/>
      <c r="C103" s="17" t="n"/>
      <c r="D103" s="17" t="n"/>
      <c r="E103" s="18" t="n"/>
      <c r="F103" s="18" t="n"/>
      <c r="G103" s="20">
        <f>IF(OR(E103="",F103=""),"",F103-E103)</f>
        <v/>
      </c>
      <c r="H103" s="20">
        <f>IF(A103="","",SlaDays)</f>
        <v/>
      </c>
      <c r="I103" s="20">
        <f>IF(A103="","",IF(F103="","OPEN",IF(G103&lt;=H103,"Yes","No")))</f>
        <v/>
      </c>
      <c r="J103" s="17" t="n"/>
      <c r="K103" s="17" t="n"/>
      <c r="L103" s="17" t="n"/>
      <c r="M103" s="17" t="n"/>
    </row>
    <row r="104">
      <c r="A104" s="17" t="n"/>
      <c r="B104" s="17" t="n"/>
      <c r="C104" s="17" t="n"/>
      <c r="D104" s="17" t="n"/>
      <c r="E104" s="18" t="n"/>
      <c r="F104" s="18" t="n"/>
      <c r="G104" s="20">
        <f>IF(OR(E104="",F104=""),"",F104-E104)</f>
        <v/>
      </c>
      <c r="H104" s="20">
        <f>IF(A104="","",SlaDays)</f>
        <v/>
      </c>
      <c r="I104" s="20">
        <f>IF(A104="","",IF(F104="","OPEN",IF(G104&lt;=H104,"Yes","No")))</f>
        <v/>
      </c>
      <c r="J104" s="17" t="n"/>
      <c r="K104" s="17" t="n"/>
      <c r="L104" s="17" t="n"/>
      <c r="M104" s="17" t="n"/>
    </row>
    <row r="105">
      <c r="A105" s="17" t="n"/>
      <c r="B105" s="17" t="n"/>
      <c r="C105" s="17" t="n"/>
      <c r="D105" s="17" t="n"/>
      <c r="E105" s="18" t="n"/>
      <c r="F105" s="18" t="n"/>
      <c r="G105" s="20">
        <f>IF(OR(E105="",F105=""),"",F105-E105)</f>
        <v/>
      </c>
      <c r="H105" s="20">
        <f>IF(A105="","",SlaDays)</f>
        <v/>
      </c>
      <c r="I105" s="20">
        <f>IF(A105="","",IF(F105="","OPEN",IF(G105&lt;=H105,"Yes","No")))</f>
        <v/>
      </c>
      <c r="J105" s="17" t="n"/>
      <c r="K105" s="17" t="n"/>
      <c r="L105" s="17" t="n"/>
      <c r="M105" s="17" t="n"/>
    </row>
    <row r="106">
      <c r="A106" s="17" t="n"/>
      <c r="B106" s="17" t="n"/>
      <c r="C106" s="17" t="n"/>
      <c r="D106" s="17" t="n"/>
      <c r="E106" s="18" t="n"/>
      <c r="F106" s="18" t="n"/>
      <c r="G106" s="20">
        <f>IF(OR(E106="",F106=""),"",F106-E106)</f>
        <v/>
      </c>
      <c r="H106" s="20">
        <f>IF(A106="","",SlaDays)</f>
        <v/>
      </c>
      <c r="I106" s="20">
        <f>IF(A106="","",IF(F106="","OPEN",IF(G106&lt;=H106,"Yes","No")))</f>
        <v/>
      </c>
      <c r="J106" s="17" t="n"/>
      <c r="K106" s="17" t="n"/>
      <c r="L106" s="17" t="n"/>
      <c r="M106" s="17" t="n"/>
    </row>
    <row r="107">
      <c r="A107" s="17" t="n"/>
      <c r="B107" s="17" t="n"/>
      <c r="C107" s="17" t="n"/>
      <c r="D107" s="17" t="n"/>
      <c r="E107" s="18" t="n"/>
      <c r="F107" s="18" t="n"/>
      <c r="G107" s="20">
        <f>IF(OR(E107="",F107=""),"",F107-E107)</f>
        <v/>
      </c>
      <c r="H107" s="20">
        <f>IF(A107="","",SlaDays)</f>
        <v/>
      </c>
      <c r="I107" s="20">
        <f>IF(A107="","",IF(F107="","OPEN",IF(G107&lt;=H107,"Yes","No")))</f>
        <v/>
      </c>
      <c r="J107" s="17" t="n"/>
      <c r="K107" s="17" t="n"/>
      <c r="L107" s="17" t="n"/>
      <c r="M107" s="17" t="n"/>
    </row>
    <row r="108">
      <c r="A108" s="17" t="n"/>
      <c r="B108" s="17" t="n"/>
      <c r="C108" s="17" t="n"/>
      <c r="D108" s="17" t="n"/>
      <c r="E108" s="18" t="n"/>
      <c r="F108" s="18" t="n"/>
      <c r="G108" s="20">
        <f>IF(OR(E108="",F108=""),"",F108-E108)</f>
        <v/>
      </c>
      <c r="H108" s="20">
        <f>IF(A108="","",SlaDays)</f>
        <v/>
      </c>
      <c r="I108" s="20">
        <f>IF(A108="","",IF(F108="","OPEN",IF(G108&lt;=H108,"Yes","No")))</f>
        <v/>
      </c>
      <c r="J108" s="17" t="n"/>
      <c r="K108" s="17" t="n"/>
      <c r="L108" s="17" t="n"/>
      <c r="M108" s="17" t="n"/>
    </row>
    <row r="109">
      <c r="A109" s="17" t="n"/>
      <c r="B109" s="17" t="n"/>
      <c r="C109" s="17" t="n"/>
      <c r="D109" s="17" t="n"/>
      <c r="E109" s="18" t="n"/>
      <c r="F109" s="18" t="n"/>
      <c r="G109" s="20">
        <f>IF(OR(E109="",F109=""),"",F109-E109)</f>
        <v/>
      </c>
      <c r="H109" s="20">
        <f>IF(A109="","",SlaDays)</f>
        <v/>
      </c>
      <c r="I109" s="20">
        <f>IF(A109="","",IF(F109="","OPEN",IF(G109&lt;=H109,"Yes","No")))</f>
        <v/>
      </c>
      <c r="J109" s="17" t="n"/>
      <c r="K109" s="17" t="n"/>
      <c r="L109" s="17" t="n"/>
      <c r="M109" s="17" t="n"/>
    </row>
    <row r="110">
      <c r="A110" s="17" t="n"/>
      <c r="B110" s="17" t="n"/>
      <c r="C110" s="17" t="n"/>
      <c r="D110" s="17" t="n"/>
      <c r="E110" s="18" t="n"/>
      <c r="F110" s="18" t="n"/>
      <c r="G110" s="20">
        <f>IF(OR(E110="",F110=""),"",F110-E110)</f>
        <v/>
      </c>
      <c r="H110" s="20">
        <f>IF(A110="","",SlaDays)</f>
        <v/>
      </c>
      <c r="I110" s="20">
        <f>IF(A110="","",IF(F110="","OPEN",IF(G110&lt;=H110,"Yes","No")))</f>
        <v/>
      </c>
      <c r="J110" s="17" t="n"/>
      <c r="K110" s="17" t="n"/>
      <c r="L110" s="17" t="n"/>
      <c r="M110" s="17" t="n"/>
    </row>
    <row r="111">
      <c r="A111" s="17" t="n"/>
      <c r="B111" s="17" t="n"/>
      <c r="C111" s="17" t="n"/>
      <c r="D111" s="17" t="n"/>
      <c r="E111" s="18" t="n"/>
      <c r="F111" s="18" t="n"/>
      <c r="G111" s="20">
        <f>IF(OR(E111="",F111=""),"",F111-E111)</f>
        <v/>
      </c>
      <c r="H111" s="20">
        <f>IF(A111="","",SlaDays)</f>
        <v/>
      </c>
      <c r="I111" s="20">
        <f>IF(A111="","",IF(F111="","OPEN",IF(G111&lt;=H111,"Yes","No")))</f>
        <v/>
      </c>
      <c r="J111" s="17" t="n"/>
      <c r="K111" s="17" t="n"/>
      <c r="L111" s="17" t="n"/>
      <c r="M111" s="17" t="n"/>
    </row>
    <row r="112">
      <c r="A112" s="17" t="n"/>
      <c r="B112" s="17" t="n"/>
      <c r="C112" s="17" t="n"/>
      <c r="D112" s="17" t="n"/>
      <c r="E112" s="18" t="n"/>
      <c r="F112" s="18" t="n"/>
      <c r="G112" s="20">
        <f>IF(OR(E112="",F112=""),"",F112-E112)</f>
        <v/>
      </c>
      <c r="H112" s="20">
        <f>IF(A112="","",SlaDays)</f>
        <v/>
      </c>
      <c r="I112" s="20">
        <f>IF(A112="","",IF(F112="","OPEN",IF(G112&lt;=H112,"Yes","No")))</f>
        <v/>
      </c>
      <c r="J112" s="17" t="n"/>
      <c r="K112" s="17" t="n"/>
      <c r="L112" s="17" t="n"/>
      <c r="M112" s="17" t="n"/>
    </row>
    <row r="113">
      <c r="A113" s="17" t="n"/>
      <c r="B113" s="17" t="n"/>
      <c r="C113" s="17" t="n"/>
      <c r="D113" s="17" t="n"/>
      <c r="E113" s="18" t="n"/>
      <c r="F113" s="18" t="n"/>
      <c r="G113" s="20">
        <f>IF(OR(E113="",F113=""),"",F113-E113)</f>
        <v/>
      </c>
      <c r="H113" s="20">
        <f>IF(A113="","",SlaDays)</f>
        <v/>
      </c>
      <c r="I113" s="20">
        <f>IF(A113="","",IF(F113="","OPEN",IF(G113&lt;=H113,"Yes","No")))</f>
        <v/>
      </c>
      <c r="J113" s="17" t="n"/>
      <c r="K113" s="17" t="n"/>
      <c r="L113" s="17" t="n"/>
      <c r="M113" s="17" t="n"/>
    </row>
    <row r="114">
      <c r="A114" s="17" t="n"/>
      <c r="B114" s="17" t="n"/>
      <c r="C114" s="17" t="n"/>
      <c r="D114" s="17" t="n"/>
      <c r="E114" s="18" t="n"/>
      <c r="F114" s="18" t="n"/>
      <c r="G114" s="20">
        <f>IF(OR(E114="",F114=""),"",F114-E114)</f>
        <v/>
      </c>
      <c r="H114" s="20">
        <f>IF(A114="","",SlaDays)</f>
        <v/>
      </c>
      <c r="I114" s="20">
        <f>IF(A114="","",IF(F114="","OPEN",IF(G114&lt;=H114,"Yes","No")))</f>
        <v/>
      </c>
      <c r="J114" s="17" t="n"/>
      <c r="K114" s="17" t="n"/>
      <c r="L114" s="17" t="n"/>
      <c r="M114" s="17" t="n"/>
    </row>
    <row r="115">
      <c r="A115" s="17" t="n"/>
      <c r="B115" s="17" t="n"/>
      <c r="C115" s="17" t="n"/>
      <c r="D115" s="17" t="n"/>
      <c r="E115" s="18" t="n"/>
      <c r="F115" s="18" t="n"/>
      <c r="G115" s="20">
        <f>IF(OR(E115="",F115=""),"",F115-E115)</f>
        <v/>
      </c>
      <c r="H115" s="20">
        <f>IF(A115="","",SlaDays)</f>
        <v/>
      </c>
      <c r="I115" s="20">
        <f>IF(A115="","",IF(F115="","OPEN",IF(G115&lt;=H115,"Yes","No")))</f>
        <v/>
      </c>
      <c r="J115" s="17" t="n"/>
      <c r="K115" s="17" t="n"/>
      <c r="L115" s="17" t="n"/>
      <c r="M115" s="17" t="n"/>
    </row>
    <row r="116">
      <c r="A116" s="17" t="n"/>
      <c r="B116" s="17" t="n"/>
      <c r="C116" s="17" t="n"/>
      <c r="D116" s="17" t="n"/>
      <c r="E116" s="18" t="n"/>
      <c r="F116" s="18" t="n"/>
      <c r="G116" s="20">
        <f>IF(OR(E116="",F116=""),"",F116-E116)</f>
        <v/>
      </c>
      <c r="H116" s="20">
        <f>IF(A116="","",SlaDays)</f>
        <v/>
      </c>
      <c r="I116" s="20">
        <f>IF(A116="","",IF(F116="","OPEN",IF(G116&lt;=H116,"Yes","No")))</f>
        <v/>
      </c>
      <c r="J116" s="17" t="n"/>
      <c r="K116" s="17" t="n"/>
      <c r="L116" s="17" t="n"/>
      <c r="M116" s="17" t="n"/>
    </row>
    <row r="117">
      <c r="A117" s="17" t="n"/>
      <c r="B117" s="17" t="n"/>
      <c r="C117" s="17" t="n"/>
      <c r="D117" s="17" t="n"/>
      <c r="E117" s="18" t="n"/>
      <c r="F117" s="18" t="n"/>
      <c r="G117" s="20">
        <f>IF(OR(E117="",F117=""),"",F117-E117)</f>
        <v/>
      </c>
      <c r="H117" s="20">
        <f>IF(A117="","",SlaDays)</f>
        <v/>
      </c>
      <c r="I117" s="20">
        <f>IF(A117="","",IF(F117="","OPEN",IF(G117&lt;=H117,"Yes","No")))</f>
        <v/>
      </c>
      <c r="J117" s="17" t="n"/>
      <c r="K117" s="17" t="n"/>
      <c r="L117" s="17" t="n"/>
      <c r="M117" s="17" t="n"/>
    </row>
    <row r="118">
      <c r="A118" s="17" t="n"/>
      <c r="B118" s="17" t="n"/>
      <c r="C118" s="17" t="n"/>
      <c r="D118" s="17" t="n"/>
      <c r="E118" s="18" t="n"/>
      <c r="F118" s="18" t="n"/>
      <c r="G118" s="20">
        <f>IF(OR(E118="",F118=""),"",F118-E118)</f>
        <v/>
      </c>
      <c r="H118" s="20">
        <f>IF(A118="","",SlaDays)</f>
        <v/>
      </c>
      <c r="I118" s="20">
        <f>IF(A118="","",IF(F118="","OPEN",IF(G118&lt;=H118,"Yes","No")))</f>
        <v/>
      </c>
      <c r="J118" s="17" t="n"/>
      <c r="K118" s="17" t="n"/>
      <c r="L118" s="17" t="n"/>
      <c r="M118" s="17" t="n"/>
    </row>
    <row r="119">
      <c r="A119" s="17" t="n"/>
      <c r="B119" s="17" t="n"/>
      <c r="C119" s="17" t="n"/>
      <c r="D119" s="17" t="n"/>
      <c r="E119" s="18" t="n"/>
      <c r="F119" s="18" t="n"/>
      <c r="G119" s="20">
        <f>IF(OR(E119="",F119=""),"",F119-E119)</f>
        <v/>
      </c>
      <c r="H119" s="20">
        <f>IF(A119="","",SlaDays)</f>
        <v/>
      </c>
      <c r="I119" s="20">
        <f>IF(A119="","",IF(F119="","OPEN",IF(G119&lt;=H119,"Yes","No")))</f>
        <v/>
      </c>
      <c r="J119" s="17" t="n"/>
      <c r="K119" s="17" t="n"/>
      <c r="L119" s="17" t="n"/>
      <c r="M119" s="17" t="n"/>
    </row>
    <row r="120">
      <c r="A120" s="17" t="n"/>
      <c r="B120" s="17" t="n"/>
      <c r="C120" s="17" t="n"/>
      <c r="D120" s="17" t="n"/>
      <c r="E120" s="18" t="n"/>
      <c r="F120" s="18" t="n"/>
      <c r="G120" s="20">
        <f>IF(OR(E120="",F120=""),"",F120-E120)</f>
        <v/>
      </c>
      <c r="H120" s="20">
        <f>IF(A120="","",SlaDays)</f>
        <v/>
      </c>
      <c r="I120" s="20">
        <f>IF(A120="","",IF(F120="","OPEN",IF(G120&lt;=H120,"Yes","No")))</f>
        <v/>
      </c>
      <c r="J120" s="17" t="n"/>
      <c r="K120" s="17" t="n"/>
      <c r="L120" s="17" t="n"/>
      <c r="M120" s="17" t="n"/>
    </row>
    <row r="121">
      <c r="A121" s="17" t="n"/>
      <c r="B121" s="17" t="n"/>
      <c r="C121" s="17" t="n"/>
      <c r="D121" s="17" t="n"/>
      <c r="E121" s="18" t="n"/>
      <c r="F121" s="18" t="n"/>
      <c r="G121" s="20">
        <f>IF(OR(E121="",F121=""),"",F121-E121)</f>
        <v/>
      </c>
      <c r="H121" s="20">
        <f>IF(A121="","",SlaDays)</f>
        <v/>
      </c>
      <c r="I121" s="20">
        <f>IF(A121="","",IF(F121="","OPEN",IF(G121&lt;=H121,"Yes","No")))</f>
        <v/>
      </c>
      <c r="J121" s="17" t="n"/>
      <c r="K121" s="17" t="n"/>
      <c r="L121" s="17" t="n"/>
      <c r="M121" s="17" t="n"/>
    </row>
    <row r="122">
      <c r="A122" s="17" t="n"/>
      <c r="B122" s="17" t="n"/>
      <c r="C122" s="17" t="n"/>
      <c r="D122" s="17" t="n"/>
      <c r="E122" s="18" t="n"/>
      <c r="F122" s="18" t="n"/>
      <c r="G122" s="20">
        <f>IF(OR(E122="",F122=""),"",F122-E122)</f>
        <v/>
      </c>
      <c r="H122" s="20">
        <f>IF(A122="","",SlaDays)</f>
        <v/>
      </c>
      <c r="I122" s="20">
        <f>IF(A122="","",IF(F122="","OPEN",IF(G122&lt;=H122,"Yes","No")))</f>
        <v/>
      </c>
      <c r="J122" s="17" t="n"/>
      <c r="K122" s="17" t="n"/>
      <c r="L122" s="17" t="n"/>
      <c r="M122" s="17" t="n"/>
    </row>
    <row r="123">
      <c r="A123" s="17" t="n"/>
      <c r="B123" s="17" t="n"/>
      <c r="C123" s="17" t="n"/>
      <c r="D123" s="17" t="n"/>
      <c r="E123" s="18" t="n"/>
      <c r="F123" s="18" t="n"/>
      <c r="G123" s="20">
        <f>IF(OR(E123="",F123=""),"",F123-E123)</f>
        <v/>
      </c>
      <c r="H123" s="20">
        <f>IF(A123="","",SlaDays)</f>
        <v/>
      </c>
      <c r="I123" s="20">
        <f>IF(A123="","",IF(F123="","OPEN",IF(G123&lt;=H123,"Yes","No")))</f>
        <v/>
      </c>
      <c r="J123" s="17" t="n"/>
      <c r="K123" s="17" t="n"/>
      <c r="L123" s="17" t="n"/>
      <c r="M123" s="17" t="n"/>
    </row>
    <row r="124">
      <c r="A124" s="17" t="n"/>
      <c r="B124" s="17" t="n"/>
      <c r="C124" s="17" t="n"/>
      <c r="D124" s="17" t="n"/>
      <c r="E124" s="18" t="n"/>
      <c r="F124" s="18" t="n"/>
      <c r="G124" s="20">
        <f>IF(OR(E124="",F124=""),"",F124-E124)</f>
        <v/>
      </c>
      <c r="H124" s="20">
        <f>IF(A124="","",SlaDays)</f>
        <v/>
      </c>
      <c r="I124" s="20">
        <f>IF(A124="","",IF(F124="","OPEN",IF(G124&lt;=H124,"Yes","No")))</f>
        <v/>
      </c>
      <c r="J124" s="17" t="n"/>
      <c r="K124" s="17" t="n"/>
      <c r="L124" s="17" t="n"/>
      <c r="M124" s="17" t="n"/>
    </row>
    <row r="125">
      <c r="A125" s="17" t="n"/>
      <c r="B125" s="17" t="n"/>
      <c r="C125" s="17" t="n"/>
      <c r="D125" s="17" t="n"/>
      <c r="E125" s="18" t="n"/>
      <c r="F125" s="18" t="n"/>
      <c r="G125" s="20">
        <f>IF(OR(E125="",F125=""),"",F125-E125)</f>
        <v/>
      </c>
      <c r="H125" s="20">
        <f>IF(A125="","",SlaDays)</f>
        <v/>
      </c>
      <c r="I125" s="20">
        <f>IF(A125="","",IF(F125="","OPEN",IF(G125&lt;=H125,"Yes","No")))</f>
        <v/>
      </c>
      <c r="J125" s="17" t="n"/>
      <c r="K125" s="17" t="n"/>
      <c r="L125" s="17" t="n"/>
      <c r="M125" s="17" t="n"/>
    </row>
    <row r="126">
      <c r="A126" s="17" t="n"/>
      <c r="B126" s="17" t="n"/>
      <c r="C126" s="17" t="n"/>
      <c r="D126" s="17" t="n"/>
      <c r="E126" s="18" t="n"/>
      <c r="F126" s="18" t="n"/>
      <c r="G126" s="20">
        <f>IF(OR(E126="",F126=""),"",F126-E126)</f>
        <v/>
      </c>
      <c r="H126" s="20">
        <f>IF(A126="","",SlaDays)</f>
        <v/>
      </c>
      <c r="I126" s="20">
        <f>IF(A126="","",IF(F126="","OPEN",IF(G126&lt;=H126,"Yes","No")))</f>
        <v/>
      </c>
      <c r="J126" s="17" t="n"/>
      <c r="K126" s="17" t="n"/>
      <c r="L126" s="17" t="n"/>
      <c r="M126" s="17" t="n"/>
    </row>
    <row r="127">
      <c r="A127" s="17" t="n"/>
      <c r="B127" s="17" t="n"/>
      <c r="C127" s="17" t="n"/>
      <c r="D127" s="17" t="n"/>
      <c r="E127" s="18" t="n"/>
      <c r="F127" s="18" t="n"/>
      <c r="G127" s="20">
        <f>IF(OR(E127="",F127=""),"",F127-E127)</f>
        <v/>
      </c>
      <c r="H127" s="20">
        <f>IF(A127="","",SlaDays)</f>
        <v/>
      </c>
      <c r="I127" s="20">
        <f>IF(A127="","",IF(F127="","OPEN",IF(G127&lt;=H127,"Yes","No")))</f>
        <v/>
      </c>
      <c r="J127" s="17" t="n"/>
      <c r="K127" s="17" t="n"/>
      <c r="L127" s="17" t="n"/>
      <c r="M127" s="17" t="n"/>
    </row>
    <row r="128">
      <c r="A128" s="17" t="n"/>
      <c r="B128" s="17" t="n"/>
      <c r="C128" s="17" t="n"/>
      <c r="D128" s="17" t="n"/>
      <c r="E128" s="18" t="n"/>
      <c r="F128" s="18" t="n"/>
      <c r="G128" s="20">
        <f>IF(OR(E128="",F128=""),"",F128-E128)</f>
        <v/>
      </c>
      <c r="H128" s="20">
        <f>IF(A128="","",SlaDays)</f>
        <v/>
      </c>
      <c r="I128" s="20">
        <f>IF(A128="","",IF(F128="","OPEN",IF(G128&lt;=H128,"Yes","No")))</f>
        <v/>
      </c>
      <c r="J128" s="17" t="n"/>
      <c r="K128" s="17" t="n"/>
      <c r="L128" s="17" t="n"/>
      <c r="M128" s="17" t="n"/>
    </row>
    <row r="129">
      <c r="A129" s="17" t="n"/>
      <c r="B129" s="17" t="n"/>
      <c r="C129" s="17" t="n"/>
      <c r="D129" s="17" t="n"/>
      <c r="E129" s="18" t="n"/>
      <c r="F129" s="18" t="n"/>
      <c r="G129" s="20">
        <f>IF(OR(E129="",F129=""),"",F129-E129)</f>
        <v/>
      </c>
      <c r="H129" s="20">
        <f>IF(A129="","",SlaDays)</f>
        <v/>
      </c>
      <c r="I129" s="20">
        <f>IF(A129="","",IF(F129="","OPEN",IF(G129&lt;=H129,"Yes","No")))</f>
        <v/>
      </c>
      <c r="J129" s="17" t="n"/>
      <c r="K129" s="17" t="n"/>
      <c r="L129" s="17" t="n"/>
      <c r="M129" s="17" t="n"/>
    </row>
    <row r="130">
      <c r="A130" s="17" t="n"/>
      <c r="B130" s="17" t="n"/>
      <c r="C130" s="17" t="n"/>
      <c r="D130" s="17" t="n"/>
      <c r="E130" s="18" t="n"/>
      <c r="F130" s="18" t="n"/>
      <c r="G130" s="20">
        <f>IF(OR(E130="",F130=""),"",F130-E130)</f>
        <v/>
      </c>
      <c r="H130" s="20">
        <f>IF(A130="","",SlaDays)</f>
        <v/>
      </c>
      <c r="I130" s="20">
        <f>IF(A130="","",IF(F130="","OPEN",IF(G130&lt;=H130,"Yes","No")))</f>
        <v/>
      </c>
      <c r="J130" s="17" t="n"/>
      <c r="K130" s="17" t="n"/>
      <c r="L130" s="17" t="n"/>
      <c r="M130" s="17" t="n"/>
    </row>
    <row r="131">
      <c r="A131" s="17" t="n"/>
      <c r="B131" s="17" t="n"/>
      <c r="C131" s="17" t="n"/>
      <c r="D131" s="17" t="n"/>
      <c r="E131" s="18" t="n"/>
      <c r="F131" s="18" t="n"/>
      <c r="G131" s="20">
        <f>IF(OR(E131="",F131=""),"",F131-E131)</f>
        <v/>
      </c>
      <c r="H131" s="20">
        <f>IF(A131="","",SlaDays)</f>
        <v/>
      </c>
      <c r="I131" s="20">
        <f>IF(A131="","",IF(F131="","OPEN",IF(G131&lt;=H131,"Yes","No")))</f>
        <v/>
      </c>
      <c r="J131" s="17" t="n"/>
      <c r="K131" s="17" t="n"/>
      <c r="L131" s="17" t="n"/>
      <c r="M131" s="17" t="n"/>
    </row>
    <row r="132">
      <c r="A132" s="17" t="n"/>
      <c r="B132" s="17" t="n"/>
      <c r="C132" s="17" t="n"/>
      <c r="D132" s="17" t="n"/>
      <c r="E132" s="18" t="n"/>
      <c r="F132" s="18" t="n"/>
      <c r="G132" s="20">
        <f>IF(OR(E132="",F132=""),"",F132-E132)</f>
        <v/>
      </c>
      <c r="H132" s="20">
        <f>IF(A132="","",SlaDays)</f>
        <v/>
      </c>
      <c r="I132" s="20">
        <f>IF(A132="","",IF(F132="","OPEN",IF(G132&lt;=H132,"Yes","No")))</f>
        <v/>
      </c>
      <c r="J132" s="17" t="n"/>
      <c r="K132" s="17" t="n"/>
      <c r="L132" s="17" t="n"/>
      <c r="M132" s="17" t="n"/>
    </row>
    <row r="133">
      <c r="A133" s="17" t="n"/>
      <c r="B133" s="17" t="n"/>
      <c r="C133" s="17" t="n"/>
      <c r="D133" s="17" t="n"/>
      <c r="E133" s="18" t="n"/>
      <c r="F133" s="18" t="n"/>
      <c r="G133" s="20">
        <f>IF(OR(E133="",F133=""),"",F133-E133)</f>
        <v/>
      </c>
      <c r="H133" s="20">
        <f>IF(A133="","",SlaDays)</f>
        <v/>
      </c>
      <c r="I133" s="20">
        <f>IF(A133="","",IF(F133="","OPEN",IF(G133&lt;=H133,"Yes","No")))</f>
        <v/>
      </c>
      <c r="J133" s="17" t="n"/>
      <c r="K133" s="17" t="n"/>
      <c r="L133" s="17" t="n"/>
      <c r="M133" s="17" t="n"/>
    </row>
    <row r="134">
      <c r="A134" s="17" t="n"/>
      <c r="B134" s="17" t="n"/>
      <c r="C134" s="17" t="n"/>
      <c r="D134" s="17" t="n"/>
      <c r="E134" s="18" t="n"/>
      <c r="F134" s="18" t="n"/>
      <c r="G134" s="20">
        <f>IF(OR(E134="",F134=""),"",F134-E134)</f>
        <v/>
      </c>
      <c r="H134" s="20">
        <f>IF(A134="","",SlaDays)</f>
        <v/>
      </c>
      <c r="I134" s="20">
        <f>IF(A134="","",IF(F134="","OPEN",IF(G134&lt;=H134,"Yes","No")))</f>
        <v/>
      </c>
      <c r="J134" s="17" t="n"/>
      <c r="K134" s="17" t="n"/>
      <c r="L134" s="17" t="n"/>
      <c r="M134" s="17" t="n"/>
    </row>
    <row r="135">
      <c r="A135" s="17" t="n"/>
      <c r="B135" s="17" t="n"/>
      <c r="C135" s="17" t="n"/>
      <c r="D135" s="17" t="n"/>
      <c r="E135" s="18" t="n"/>
      <c r="F135" s="18" t="n"/>
      <c r="G135" s="20">
        <f>IF(OR(E135="",F135=""),"",F135-E135)</f>
        <v/>
      </c>
      <c r="H135" s="20">
        <f>IF(A135="","",SlaDays)</f>
        <v/>
      </c>
      <c r="I135" s="20">
        <f>IF(A135="","",IF(F135="","OPEN",IF(G135&lt;=H135,"Yes","No")))</f>
        <v/>
      </c>
      <c r="J135" s="17" t="n"/>
      <c r="K135" s="17" t="n"/>
      <c r="L135" s="17" t="n"/>
      <c r="M135" s="17" t="n"/>
    </row>
    <row r="136">
      <c r="A136" s="17" t="n"/>
      <c r="B136" s="17" t="n"/>
      <c r="C136" s="17" t="n"/>
      <c r="D136" s="17" t="n"/>
      <c r="E136" s="18" t="n"/>
      <c r="F136" s="18" t="n"/>
      <c r="G136" s="20">
        <f>IF(OR(E136="",F136=""),"",F136-E136)</f>
        <v/>
      </c>
      <c r="H136" s="20">
        <f>IF(A136="","",SlaDays)</f>
        <v/>
      </c>
      <c r="I136" s="20">
        <f>IF(A136="","",IF(F136="","OPEN",IF(G136&lt;=H136,"Yes","No")))</f>
        <v/>
      </c>
      <c r="J136" s="17" t="n"/>
      <c r="K136" s="17" t="n"/>
      <c r="L136" s="17" t="n"/>
      <c r="M136" s="17" t="n"/>
    </row>
    <row r="137">
      <c r="A137" s="17" t="n"/>
      <c r="B137" s="17" t="n"/>
      <c r="C137" s="17" t="n"/>
      <c r="D137" s="17" t="n"/>
      <c r="E137" s="18" t="n"/>
      <c r="F137" s="18" t="n"/>
      <c r="G137" s="20">
        <f>IF(OR(E137="",F137=""),"",F137-E137)</f>
        <v/>
      </c>
      <c r="H137" s="20">
        <f>IF(A137="","",SlaDays)</f>
        <v/>
      </c>
      <c r="I137" s="20">
        <f>IF(A137="","",IF(F137="","OPEN",IF(G137&lt;=H137,"Yes","No")))</f>
        <v/>
      </c>
      <c r="J137" s="17" t="n"/>
      <c r="K137" s="17" t="n"/>
      <c r="L137" s="17" t="n"/>
      <c r="M137" s="17" t="n"/>
    </row>
    <row r="138">
      <c r="A138" s="17" t="n"/>
      <c r="B138" s="17" t="n"/>
      <c r="C138" s="17" t="n"/>
      <c r="D138" s="17" t="n"/>
      <c r="E138" s="18" t="n"/>
      <c r="F138" s="18" t="n"/>
      <c r="G138" s="20">
        <f>IF(OR(E138="",F138=""),"",F138-E138)</f>
        <v/>
      </c>
      <c r="H138" s="20">
        <f>IF(A138="","",SlaDays)</f>
        <v/>
      </c>
      <c r="I138" s="20">
        <f>IF(A138="","",IF(F138="","OPEN",IF(G138&lt;=H138,"Yes","No")))</f>
        <v/>
      </c>
      <c r="J138" s="17" t="n"/>
      <c r="K138" s="17" t="n"/>
      <c r="L138" s="17" t="n"/>
      <c r="M138" s="17" t="n"/>
    </row>
    <row r="139">
      <c r="A139" s="17" t="n"/>
      <c r="B139" s="17" t="n"/>
      <c r="C139" s="17" t="n"/>
      <c r="D139" s="17" t="n"/>
      <c r="E139" s="18" t="n"/>
      <c r="F139" s="18" t="n"/>
      <c r="G139" s="20">
        <f>IF(OR(E139="",F139=""),"",F139-E139)</f>
        <v/>
      </c>
      <c r="H139" s="20">
        <f>IF(A139="","",SlaDays)</f>
        <v/>
      </c>
      <c r="I139" s="20">
        <f>IF(A139="","",IF(F139="","OPEN",IF(G139&lt;=H139,"Yes","No")))</f>
        <v/>
      </c>
      <c r="J139" s="17" t="n"/>
      <c r="K139" s="17" t="n"/>
      <c r="L139" s="17" t="n"/>
      <c r="M139" s="17" t="n"/>
    </row>
    <row r="140">
      <c r="A140" s="17" t="n"/>
      <c r="B140" s="17" t="n"/>
      <c r="C140" s="17" t="n"/>
      <c r="D140" s="17" t="n"/>
      <c r="E140" s="18" t="n"/>
      <c r="F140" s="18" t="n"/>
      <c r="G140" s="20">
        <f>IF(OR(E140="",F140=""),"",F140-E140)</f>
        <v/>
      </c>
      <c r="H140" s="20">
        <f>IF(A140="","",SlaDays)</f>
        <v/>
      </c>
      <c r="I140" s="20">
        <f>IF(A140="","",IF(F140="","OPEN",IF(G140&lt;=H140,"Yes","No")))</f>
        <v/>
      </c>
      <c r="J140" s="17" t="n"/>
      <c r="K140" s="17" t="n"/>
      <c r="L140" s="17" t="n"/>
      <c r="M140" s="17" t="n"/>
    </row>
    <row r="141">
      <c r="A141" s="17" t="n"/>
      <c r="B141" s="17" t="n"/>
      <c r="C141" s="17" t="n"/>
      <c r="D141" s="17" t="n"/>
      <c r="E141" s="18" t="n"/>
      <c r="F141" s="18" t="n"/>
      <c r="G141" s="20">
        <f>IF(OR(E141="",F141=""),"",F141-E141)</f>
        <v/>
      </c>
      <c r="H141" s="20">
        <f>IF(A141="","",SlaDays)</f>
        <v/>
      </c>
      <c r="I141" s="20">
        <f>IF(A141="","",IF(F141="","OPEN",IF(G141&lt;=H141,"Yes","No")))</f>
        <v/>
      </c>
      <c r="J141" s="17" t="n"/>
      <c r="K141" s="17" t="n"/>
      <c r="L141" s="17" t="n"/>
      <c r="M141" s="17" t="n"/>
    </row>
    <row r="142">
      <c r="A142" s="17" t="n"/>
      <c r="B142" s="17" t="n"/>
      <c r="C142" s="17" t="n"/>
      <c r="D142" s="17" t="n"/>
      <c r="E142" s="18" t="n"/>
      <c r="F142" s="18" t="n"/>
      <c r="G142" s="20">
        <f>IF(OR(E142="",F142=""),"",F142-E142)</f>
        <v/>
      </c>
      <c r="H142" s="20">
        <f>IF(A142="","",SlaDays)</f>
        <v/>
      </c>
      <c r="I142" s="20">
        <f>IF(A142="","",IF(F142="","OPEN",IF(G142&lt;=H142,"Yes","No")))</f>
        <v/>
      </c>
      <c r="J142" s="17" t="n"/>
      <c r="K142" s="17" t="n"/>
      <c r="L142" s="17" t="n"/>
      <c r="M142" s="17" t="n"/>
    </row>
    <row r="143">
      <c r="A143" s="17" t="n"/>
      <c r="B143" s="17" t="n"/>
      <c r="C143" s="17" t="n"/>
      <c r="D143" s="17" t="n"/>
      <c r="E143" s="18" t="n"/>
      <c r="F143" s="18" t="n"/>
      <c r="G143" s="20">
        <f>IF(OR(E143="",F143=""),"",F143-E143)</f>
        <v/>
      </c>
      <c r="H143" s="20">
        <f>IF(A143="","",SlaDays)</f>
        <v/>
      </c>
      <c r="I143" s="20">
        <f>IF(A143="","",IF(F143="","OPEN",IF(G143&lt;=H143,"Yes","No")))</f>
        <v/>
      </c>
      <c r="J143" s="17" t="n"/>
      <c r="K143" s="17" t="n"/>
      <c r="L143" s="17" t="n"/>
      <c r="M143" s="17" t="n"/>
    </row>
    <row r="144">
      <c r="A144" s="17" t="n"/>
      <c r="B144" s="17" t="n"/>
      <c r="C144" s="17" t="n"/>
      <c r="D144" s="17" t="n"/>
      <c r="E144" s="18" t="n"/>
      <c r="F144" s="18" t="n"/>
      <c r="G144" s="20">
        <f>IF(OR(E144="",F144=""),"",F144-E144)</f>
        <v/>
      </c>
      <c r="H144" s="20">
        <f>IF(A144="","",SlaDays)</f>
        <v/>
      </c>
      <c r="I144" s="20">
        <f>IF(A144="","",IF(F144="","OPEN",IF(G144&lt;=H144,"Yes","No")))</f>
        <v/>
      </c>
      <c r="J144" s="17" t="n"/>
      <c r="K144" s="17" t="n"/>
      <c r="L144" s="17" t="n"/>
      <c r="M144" s="17" t="n"/>
    </row>
    <row r="145">
      <c r="A145" s="17" t="n"/>
      <c r="B145" s="17" t="n"/>
      <c r="C145" s="17" t="n"/>
      <c r="D145" s="17" t="n"/>
      <c r="E145" s="18" t="n"/>
      <c r="F145" s="18" t="n"/>
      <c r="G145" s="20">
        <f>IF(OR(E145="",F145=""),"",F145-E145)</f>
        <v/>
      </c>
      <c r="H145" s="20">
        <f>IF(A145="","",SlaDays)</f>
        <v/>
      </c>
      <c r="I145" s="20">
        <f>IF(A145="","",IF(F145="","OPEN",IF(G145&lt;=H145,"Yes","No")))</f>
        <v/>
      </c>
      <c r="J145" s="17" t="n"/>
      <c r="K145" s="17" t="n"/>
      <c r="L145" s="17" t="n"/>
      <c r="M145" s="17" t="n"/>
    </row>
    <row r="146">
      <c r="A146" s="17" t="n"/>
      <c r="B146" s="17" t="n"/>
      <c r="C146" s="17" t="n"/>
      <c r="D146" s="17" t="n"/>
      <c r="E146" s="18" t="n"/>
      <c r="F146" s="18" t="n"/>
      <c r="G146" s="20">
        <f>IF(OR(E146="",F146=""),"",F146-E146)</f>
        <v/>
      </c>
      <c r="H146" s="20">
        <f>IF(A146="","",SlaDays)</f>
        <v/>
      </c>
      <c r="I146" s="20">
        <f>IF(A146="","",IF(F146="","OPEN",IF(G146&lt;=H146,"Yes","No")))</f>
        <v/>
      </c>
      <c r="J146" s="17" t="n"/>
      <c r="K146" s="17" t="n"/>
      <c r="L146" s="17" t="n"/>
      <c r="M146" s="17" t="n"/>
    </row>
    <row r="147">
      <c r="A147" s="17" t="n"/>
      <c r="B147" s="17" t="n"/>
      <c r="C147" s="17" t="n"/>
      <c r="D147" s="17" t="n"/>
      <c r="E147" s="18" t="n"/>
      <c r="F147" s="18" t="n"/>
      <c r="G147" s="20">
        <f>IF(OR(E147="",F147=""),"",F147-E147)</f>
        <v/>
      </c>
      <c r="H147" s="20">
        <f>IF(A147="","",SlaDays)</f>
        <v/>
      </c>
      <c r="I147" s="20">
        <f>IF(A147="","",IF(F147="","OPEN",IF(G147&lt;=H147,"Yes","No")))</f>
        <v/>
      </c>
      <c r="J147" s="17" t="n"/>
      <c r="K147" s="17" t="n"/>
      <c r="L147" s="17" t="n"/>
      <c r="M147" s="17" t="n"/>
    </row>
    <row r="148">
      <c r="A148" s="17" t="n"/>
      <c r="B148" s="17" t="n"/>
      <c r="C148" s="17" t="n"/>
      <c r="D148" s="17" t="n"/>
      <c r="E148" s="18" t="n"/>
      <c r="F148" s="18" t="n"/>
      <c r="G148" s="20">
        <f>IF(OR(E148="",F148=""),"",F148-E148)</f>
        <v/>
      </c>
      <c r="H148" s="20">
        <f>IF(A148="","",SlaDays)</f>
        <v/>
      </c>
      <c r="I148" s="20">
        <f>IF(A148="","",IF(F148="","OPEN",IF(G148&lt;=H148,"Yes","No")))</f>
        <v/>
      </c>
      <c r="J148" s="17" t="n"/>
      <c r="K148" s="17" t="n"/>
      <c r="L148" s="17" t="n"/>
      <c r="M148" s="17" t="n"/>
    </row>
    <row r="149">
      <c r="A149" s="17" t="n"/>
      <c r="B149" s="17" t="n"/>
      <c r="C149" s="17" t="n"/>
      <c r="D149" s="17" t="n"/>
      <c r="E149" s="18" t="n"/>
      <c r="F149" s="18" t="n"/>
      <c r="G149" s="20">
        <f>IF(OR(E149="",F149=""),"",F149-E149)</f>
        <v/>
      </c>
      <c r="H149" s="20">
        <f>IF(A149="","",SlaDays)</f>
        <v/>
      </c>
      <c r="I149" s="20">
        <f>IF(A149="","",IF(F149="","OPEN",IF(G149&lt;=H149,"Yes","No")))</f>
        <v/>
      </c>
      <c r="J149" s="17" t="n"/>
      <c r="K149" s="17" t="n"/>
      <c r="L149" s="17" t="n"/>
      <c r="M149" s="17" t="n"/>
    </row>
    <row r="150">
      <c r="A150" s="17" t="n"/>
      <c r="B150" s="17" t="n"/>
      <c r="C150" s="17" t="n"/>
      <c r="D150" s="17" t="n"/>
      <c r="E150" s="18" t="n"/>
      <c r="F150" s="18" t="n"/>
      <c r="G150" s="20">
        <f>IF(OR(E150="",F150=""),"",F150-E150)</f>
        <v/>
      </c>
      <c r="H150" s="20">
        <f>IF(A150="","",SlaDays)</f>
        <v/>
      </c>
      <c r="I150" s="20">
        <f>IF(A150="","",IF(F150="","OPEN",IF(G150&lt;=H150,"Yes","No")))</f>
        <v/>
      </c>
      <c r="J150" s="17" t="n"/>
      <c r="K150" s="17" t="n"/>
      <c r="L150" s="17" t="n"/>
      <c r="M150" s="17" t="n"/>
    </row>
    <row r="151">
      <c r="A151" s="17" t="n"/>
      <c r="B151" s="17" t="n"/>
      <c r="C151" s="17" t="n"/>
      <c r="D151" s="17" t="n"/>
      <c r="E151" s="18" t="n"/>
      <c r="F151" s="18" t="n"/>
      <c r="G151" s="20">
        <f>IF(OR(E151="",F151=""),"",F151-E151)</f>
        <v/>
      </c>
      <c r="H151" s="20">
        <f>IF(A151="","",SlaDays)</f>
        <v/>
      </c>
      <c r="I151" s="20">
        <f>IF(A151="","",IF(F151="","OPEN",IF(G151&lt;=H151,"Yes","No")))</f>
        <v/>
      </c>
      <c r="J151" s="17" t="n"/>
      <c r="K151" s="17" t="n"/>
      <c r="L151" s="17" t="n"/>
      <c r="M151" s="17" t="n"/>
    </row>
    <row r="152">
      <c r="A152" s="17" t="n"/>
      <c r="B152" s="17" t="n"/>
      <c r="C152" s="17" t="n"/>
      <c r="D152" s="17" t="n"/>
      <c r="E152" s="18" t="n"/>
      <c r="F152" s="18" t="n"/>
      <c r="G152" s="20">
        <f>IF(OR(E152="",F152=""),"",F152-E152)</f>
        <v/>
      </c>
      <c r="H152" s="20">
        <f>IF(A152="","",SlaDays)</f>
        <v/>
      </c>
      <c r="I152" s="20">
        <f>IF(A152="","",IF(F152="","OPEN",IF(G152&lt;=H152,"Yes","No")))</f>
        <v/>
      </c>
      <c r="J152" s="17" t="n"/>
      <c r="K152" s="17" t="n"/>
      <c r="L152" s="17" t="n"/>
      <c r="M152" s="17" t="n"/>
    </row>
    <row r="153">
      <c r="A153" s="17" t="n"/>
      <c r="B153" s="17" t="n"/>
      <c r="C153" s="17" t="n"/>
      <c r="D153" s="17" t="n"/>
      <c r="E153" s="18" t="n"/>
      <c r="F153" s="18" t="n"/>
      <c r="G153" s="20">
        <f>IF(OR(E153="",F153=""),"",F153-E153)</f>
        <v/>
      </c>
      <c r="H153" s="20">
        <f>IF(A153="","",SlaDays)</f>
        <v/>
      </c>
      <c r="I153" s="20">
        <f>IF(A153="","",IF(F153="","OPEN",IF(G153&lt;=H153,"Yes","No")))</f>
        <v/>
      </c>
      <c r="J153" s="17" t="n"/>
      <c r="K153" s="17" t="n"/>
      <c r="L153" s="17" t="n"/>
      <c r="M153" s="17" t="n"/>
    </row>
    <row r="154">
      <c r="A154" s="17" t="n"/>
      <c r="B154" s="17" t="n"/>
      <c r="C154" s="17" t="n"/>
      <c r="D154" s="17" t="n"/>
      <c r="E154" s="18" t="n"/>
      <c r="F154" s="18" t="n"/>
      <c r="G154" s="20">
        <f>IF(OR(E154="",F154=""),"",F154-E154)</f>
        <v/>
      </c>
      <c r="H154" s="20">
        <f>IF(A154="","",SlaDays)</f>
        <v/>
      </c>
      <c r="I154" s="20">
        <f>IF(A154="","",IF(F154="","OPEN",IF(G154&lt;=H154,"Yes","No")))</f>
        <v/>
      </c>
      <c r="J154" s="17" t="n"/>
      <c r="K154" s="17" t="n"/>
      <c r="L154" s="17" t="n"/>
      <c r="M154" s="17" t="n"/>
    </row>
    <row r="155">
      <c r="A155" s="17" t="n"/>
      <c r="B155" s="17" t="n"/>
      <c r="C155" s="17" t="n"/>
      <c r="D155" s="17" t="n"/>
      <c r="E155" s="18" t="n"/>
      <c r="F155" s="18" t="n"/>
      <c r="G155" s="20">
        <f>IF(OR(E155="",F155=""),"",F155-E155)</f>
        <v/>
      </c>
      <c r="H155" s="20">
        <f>IF(A155="","",SlaDays)</f>
        <v/>
      </c>
      <c r="I155" s="20">
        <f>IF(A155="","",IF(F155="","OPEN",IF(G155&lt;=H155,"Yes","No")))</f>
        <v/>
      </c>
      <c r="J155" s="17" t="n"/>
      <c r="K155" s="17" t="n"/>
      <c r="L155" s="17" t="n"/>
      <c r="M155" s="17" t="n"/>
    </row>
    <row r="156">
      <c r="A156" s="17" t="n"/>
      <c r="B156" s="17" t="n"/>
      <c r="C156" s="17" t="n"/>
      <c r="D156" s="17" t="n"/>
      <c r="E156" s="18" t="n"/>
      <c r="F156" s="18" t="n"/>
      <c r="G156" s="20">
        <f>IF(OR(E156="",F156=""),"",F156-E156)</f>
        <v/>
      </c>
      <c r="H156" s="20">
        <f>IF(A156="","",SlaDays)</f>
        <v/>
      </c>
      <c r="I156" s="20">
        <f>IF(A156="","",IF(F156="","OPEN",IF(G156&lt;=H156,"Yes","No")))</f>
        <v/>
      </c>
      <c r="J156" s="17" t="n"/>
      <c r="K156" s="17" t="n"/>
      <c r="L156" s="17" t="n"/>
      <c r="M156" s="17" t="n"/>
    </row>
    <row r="157">
      <c r="A157" s="17" t="n"/>
      <c r="B157" s="17" t="n"/>
      <c r="C157" s="17" t="n"/>
      <c r="D157" s="17" t="n"/>
      <c r="E157" s="18" t="n"/>
      <c r="F157" s="18" t="n"/>
      <c r="G157" s="20">
        <f>IF(OR(E157="",F157=""),"",F157-E157)</f>
        <v/>
      </c>
      <c r="H157" s="20">
        <f>IF(A157="","",SlaDays)</f>
        <v/>
      </c>
      <c r="I157" s="20">
        <f>IF(A157="","",IF(F157="","OPEN",IF(G157&lt;=H157,"Yes","No")))</f>
        <v/>
      </c>
      <c r="J157" s="17" t="n"/>
      <c r="K157" s="17" t="n"/>
      <c r="L157" s="17" t="n"/>
      <c r="M157" s="17" t="n"/>
    </row>
    <row r="158">
      <c r="A158" s="17" t="n"/>
      <c r="B158" s="17" t="n"/>
      <c r="C158" s="17" t="n"/>
      <c r="D158" s="17" t="n"/>
      <c r="E158" s="18" t="n"/>
      <c r="F158" s="18" t="n"/>
      <c r="G158" s="20">
        <f>IF(OR(E158="",F158=""),"",F158-E158)</f>
        <v/>
      </c>
      <c r="H158" s="20">
        <f>IF(A158="","",SlaDays)</f>
        <v/>
      </c>
      <c r="I158" s="20">
        <f>IF(A158="","",IF(F158="","OPEN",IF(G158&lt;=H158,"Yes","No")))</f>
        <v/>
      </c>
      <c r="J158" s="17" t="n"/>
      <c r="K158" s="17" t="n"/>
      <c r="L158" s="17" t="n"/>
      <c r="M158" s="17" t="n"/>
    </row>
    <row r="159">
      <c r="A159" s="17" t="n"/>
      <c r="B159" s="17" t="n"/>
      <c r="C159" s="17" t="n"/>
      <c r="D159" s="17" t="n"/>
      <c r="E159" s="18" t="n"/>
      <c r="F159" s="18" t="n"/>
      <c r="G159" s="20">
        <f>IF(OR(E159="",F159=""),"",F159-E159)</f>
        <v/>
      </c>
      <c r="H159" s="20">
        <f>IF(A159="","",SlaDays)</f>
        <v/>
      </c>
      <c r="I159" s="20">
        <f>IF(A159="","",IF(F159="","OPEN",IF(G159&lt;=H159,"Yes","No")))</f>
        <v/>
      </c>
      <c r="J159" s="17" t="n"/>
      <c r="K159" s="17" t="n"/>
      <c r="L159" s="17" t="n"/>
      <c r="M159" s="17" t="n"/>
    </row>
    <row r="160">
      <c r="A160" s="17" t="n"/>
      <c r="B160" s="17" t="n"/>
      <c r="C160" s="17" t="n"/>
      <c r="D160" s="17" t="n"/>
      <c r="E160" s="18" t="n"/>
      <c r="F160" s="18" t="n"/>
      <c r="G160" s="20">
        <f>IF(OR(E160="",F160=""),"",F160-E160)</f>
        <v/>
      </c>
      <c r="H160" s="20">
        <f>IF(A160="","",SlaDays)</f>
        <v/>
      </c>
      <c r="I160" s="20">
        <f>IF(A160="","",IF(F160="","OPEN",IF(G160&lt;=H160,"Yes","No")))</f>
        <v/>
      </c>
      <c r="J160" s="17" t="n"/>
      <c r="K160" s="17" t="n"/>
      <c r="L160" s="17" t="n"/>
      <c r="M160" s="17" t="n"/>
    </row>
    <row r="161">
      <c r="A161" s="17" t="n"/>
      <c r="B161" s="17" t="n"/>
      <c r="C161" s="17" t="n"/>
      <c r="D161" s="17" t="n"/>
      <c r="E161" s="18" t="n"/>
      <c r="F161" s="18" t="n"/>
      <c r="G161" s="20">
        <f>IF(OR(E161="",F161=""),"",F161-E161)</f>
        <v/>
      </c>
      <c r="H161" s="20">
        <f>IF(A161="","",SlaDays)</f>
        <v/>
      </c>
      <c r="I161" s="20">
        <f>IF(A161="","",IF(F161="","OPEN",IF(G161&lt;=H161,"Yes","No")))</f>
        <v/>
      </c>
      <c r="J161" s="17" t="n"/>
      <c r="K161" s="17" t="n"/>
      <c r="L161" s="17" t="n"/>
      <c r="M161" s="17" t="n"/>
    </row>
    <row r="162">
      <c r="A162" s="17" t="n"/>
      <c r="B162" s="17" t="n"/>
      <c r="C162" s="17" t="n"/>
      <c r="D162" s="17" t="n"/>
      <c r="E162" s="18" t="n"/>
      <c r="F162" s="18" t="n"/>
      <c r="G162" s="20">
        <f>IF(OR(E162="",F162=""),"",F162-E162)</f>
        <v/>
      </c>
      <c r="H162" s="20">
        <f>IF(A162="","",SlaDays)</f>
        <v/>
      </c>
      <c r="I162" s="20">
        <f>IF(A162="","",IF(F162="","OPEN",IF(G162&lt;=H162,"Yes","No")))</f>
        <v/>
      </c>
      <c r="J162" s="17" t="n"/>
      <c r="K162" s="17" t="n"/>
      <c r="L162" s="17" t="n"/>
      <c r="M162" s="17" t="n"/>
    </row>
    <row r="163">
      <c r="A163" s="17" t="n"/>
      <c r="B163" s="17" t="n"/>
      <c r="C163" s="17" t="n"/>
      <c r="D163" s="17" t="n"/>
      <c r="E163" s="18" t="n"/>
      <c r="F163" s="18" t="n"/>
      <c r="G163" s="20">
        <f>IF(OR(E163="",F163=""),"",F163-E163)</f>
        <v/>
      </c>
      <c r="H163" s="20">
        <f>IF(A163="","",SlaDays)</f>
        <v/>
      </c>
      <c r="I163" s="20">
        <f>IF(A163="","",IF(F163="","OPEN",IF(G163&lt;=H163,"Yes","No")))</f>
        <v/>
      </c>
      <c r="J163" s="17" t="n"/>
      <c r="K163" s="17" t="n"/>
      <c r="L163" s="17" t="n"/>
      <c r="M163" s="17" t="n"/>
    </row>
    <row r="164">
      <c r="A164" s="17" t="n"/>
      <c r="B164" s="17" t="n"/>
      <c r="C164" s="17" t="n"/>
      <c r="D164" s="17" t="n"/>
      <c r="E164" s="18" t="n"/>
      <c r="F164" s="18" t="n"/>
      <c r="G164" s="20">
        <f>IF(OR(E164="",F164=""),"",F164-E164)</f>
        <v/>
      </c>
      <c r="H164" s="20">
        <f>IF(A164="","",SlaDays)</f>
        <v/>
      </c>
      <c r="I164" s="20">
        <f>IF(A164="","",IF(F164="","OPEN",IF(G164&lt;=H164,"Yes","No")))</f>
        <v/>
      </c>
      <c r="J164" s="17" t="n"/>
      <c r="K164" s="17" t="n"/>
      <c r="L164" s="17" t="n"/>
      <c r="M164" s="17" t="n"/>
    </row>
    <row r="165">
      <c r="A165" s="17" t="n"/>
      <c r="B165" s="17" t="n"/>
      <c r="C165" s="17" t="n"/>
      <c r="D165" s="17" t="n"/>
      <c r="E165" s="18" t="n"/>
      <c r="F165" s="18" t="n"/>
      <c r="G165" s="20">
        <f>IF(OR(E165="",F165=""),"",F165-E165)</f>
        <v/>
      </c>
      <c r="H165" s="20">
        <f>IF(A165="","",SlaDays)</f>
        <v/>
      </c>
      <c r="I165" s="20">
        <f>IF(A165="","",IF(F165="","OPEN",IF(G165&lt;=H165,"Yes","No")))</f>
        <v/>
      </c>
      <c r="J165" s="17" t="n"/>
      <c r="K165" s="17" t="n"/>
      <c r="L165" s="17" t="n"/>
      <c r="M165" s="17" t="n"/>
    </row>
    <row r="166">
      <c r="A166" s="17" t="n"/>
      <c r="B166" s="17" t="n"/>
      <c r="C166" s="17" t="n"/>
      <c r="D166" s="17" t="n"/>
      <c r="E166" s="18" t="n"/>
      <c r="F166" s="18" t="n"/>
      <c r="G166" s="20">
        <f>IF(OR(E166="",F166=""),"",F166-E166)</f>
        <v/>
      </c>
      <c r="H166" s="20">
        <f>IF(A166="","",SlaDays)</f>
        <v/>
      </c>
      <c r="I166" s="20">
        <f>IF(A166="","",IF(F166="","OPEN",IF(G166&lt;=H166,"Yes","No")))</f>
        <v/>
      </c>
      <c r="J166" s="17" t="n"/>
      <c r="K166" s="17" t="n"/>
      <c r="L166" s="17" t="n"/>
      <c r="M166" s="17" t="n"/>
    </row>
    <row r="167">
      <c r="A167" s="17" t="n"/>
      <c r="B167" s="17" t="n"/>
      <c r="C167" s="17" t="n"/>
      <c r="D167" s="17" t="n"/>
      <c r="E167" s="18" t="n"/>
      <c r="F167" s="18" t="n"/>
      <c r="G167" s="20">
        <f>IF(OR(E167="",F167=""),"",F167-E167)</f>
        <v/>
      </c>
      <c r="H167" s="20">
        <f>IF(A167="","",SlaDays)</f>
        <v/>
      </c>
      <c r="I167" s="20">
        <f>IF(A167="","",IF(F167="","OPEN",IF(G167&lt;=H167,"Yes","No")))</f>
        <v/>
      </c>
      <c r="J167" s="17" t="n"/>
      <c r="K167" s="17" t="n"/>
      <c r="L167" s="17" t="n"/>
      <c r="M167" s="17" t="n"/>
    </row>
    <row r="168">
      <c r="A168" s="17" t="n"/>
      <c r="B168" s="17" t="n"/>
      <c r="C168" s="17" t="n"/>
      <c r="D168" s="17" t="n"/>
      <c r="E168" s="18" t="n"/>
      <c r="F168" s="18" t="n"/>
      <c r="G168" s="20">
        <f>IF(OR(E168="",F168=""),"",F168-E168)</f>
        <v/>
      </c>
      <c r="H168" s="20">
        <f>IF(A168="","",SlaDays)</f>
        <v/>
      </c>
      <c r="I168" s="20">
        <f>IF(A168="","",IF(F168="","OPEN",IF(G168&lt;=H168,"Yes","No")))</f>
        <v/>
      </c>
      <c r="J168" s="17" t="n"/>
      <c r="K168" s="17" t="n"/>
      <c r="L168" s="17" t="n"/>
      <c r="M168" s="17" t="n"/>
    </row>
    <row r="169">
      <c r="A169" s="17" t="n"/>
      <c r="B169" s="17" t="n"/>
      <c r="C169" s="17" t="n"/>
      <c r="D169" s="17" t="n"/>
      <c r="E169" s="18" t="n"/>
      <c r="F169" s="18" t="n"/>
      <c r="G169" s="20">
        <f>IF(OR(E169="",F169=""),"",F169-E169)</f>
        <v/>
      </c>
      <c r="H169" s="20">
        <f>IF(A169="","",SlaDays)</f>
        <v/>
      </c>
      <c r="I169" s="20">
        <f>IF(A169="","",IF(F169="","OPEN",IF(G169&lt;=H169,"Yes","No")))</f>
        <v/>
      </c>
      <c r="J169" s="17" t="n"/>
      <c r="K169" s="17" t="n"/>
      <c r="L169" s="17" t="n"/>
      <c r="M169" s="17" t="n"/>
    </row>
    <row r="170">
      <c r="A170" s="17" t="n"/>
      <c r="B170" s="17" t="n"/>
      <c r="C170" s="17" t="n"/>
      <c r="D170" s="17" t="n"/>
      <c r="E170" s="18" t="n"/>
      <c r="F170" s="18" t="n"/>
      <c r="G170" s="20">
        <f>IF(OR(E170="",F170=""),"",F170-E170)</f>
        <v/>
      </c>
      <c r="H170" s="20">
        <f>IF(A170="","",SlaDays)</f>
        <v/>
      </c>
      <c r="I170" s="20">
        <f>IF(A170="","",IF(F170="","OPEN",IF(G170&lt;=H170,"Yes","No")))</f>
        <v/>
      </c>
      <c r="J170" s="17" t="n"/>
      <c r="K170" s="17" t="n"/>
      <c r="L170" s="17" t="n"/>
      <c r="M170" s="17" t="n"/>
    </row>
    <row r="171">
      <c r="A171" s="17" t="n"/>
      <c r="B171" s="17" t="n"/>
      <c r="C171" s="17" t="n"/>
      <c r="D171" s="17" t="n"/>
      <c r="E171" s="18" t="n"/>
      <c r="F171" s="18" t="n"/>
      <c r="G171" s="20">
        <f>IF(OR(E171="",F171=""),"",F171-E171)</f>
        <v/>
      </c>
      <c r="H171" s="20">
        <f>IF(A171="","",SlaDays)</f>
        <v/>
      </c>
      <c r="I171" s="20">
        <f>IF(A171="","",IF(F171="","OPEN",IF(G171&lt;=H171,"Yes","No")))</f>
        <v/>
      </c>
      <c r="J171" s="17" t="n"/>
      <c r="K171" s="17" t="n"/>
      <c r="L171" s="17" t="n"/>
      <c r="M171" s="17" t="n"/>
    </row>
    <row r="172">
      <c r="A172" s="17" t="n"/>
      <c r="B172" s="17" t="n"/>
      <c r="C172" s="17" t="n"/>
      <c r="D172" s="17" t="n"/>
      <c r="E172" s="18" t="n"/>
      <c r="F172" s="18" t="n"/>
      <c r="G172" s="20">
        <f>IF(OR(E172="",F172=""),"",F172-E172)</f>
        <v/>
      </c>
      <c r="H172" s="20">
        <f>IF(A172="","",SlaDays)</f>
        <v/>
      </c>
      <c r="I172" s="20">
        <f>IF(A172="","",IF(F172="","OPEN",IF(G172&lt;=H172,"Yes","No")))</f>
        <v/>
      </c>
      <c r="J172" s="17" t="n"/>
      <c r="K172" s="17" t="n"/>
      <c r="L172" s="17" t="n"/>
      <c r="M172" s="17" t="n"/>
    </row>
    <row r="173">
      <c r="A173" s="17" t="n"/>
      <c r="B173" s="17" t="n"/>
      <c r="C173" s="17" t="n"/>
      <c r="D173" s="17" t="n"/>
      <c r="E173" s="18" t="n"/>
      <c r="F173" s="18" t="n"/>
      <c r="G173" s="20">
        <f>IF(OR(E173="",F173=""),"",F173-E173)</f>
        <v/>
      </c>
      <c r="H173" s="20">
        <f>IF(A173="","",SlaDays)</f>
        <v/>
      </c>
      <c r="I173" s="20">
        <f>IF(A173="","",IF(F173="","OPEN",IF(G173&lt;=H173,"Yes","No")))</f>
        <v/>
      </c>
      <c r="J173" s="17" t="n"/>
      <c r="K173" s="17" t="n"/>
      <c r="L173" s="17" t="n"/>
      <c r="M173" s="17" t="n"/>
    </row>
    <row r="174">
      <c r="A174" s="17" t="n"/>
      <c r="B174" s="17" t="n"/>
      <c r="C174" s="17" t="n"/>
      <c r="D174" s="17" t="n"/>
      <c r="E174" s="18" t="n"/>
      <c r="F174" s="18" t="n"/>
      <c r="G174" s="20">
        <f>IF(OR(E174="",F174=""),"",F174-E174)</f>
        <v/>
      </c>
      <c r="H174" s="20">
        <f>IF(A174="","",SlaDays)</f>
        <v/>
      </c>
      <c r="I174" s="20">
        <f>IF(A174="","",IF(F174="","OPEN",IF(G174&lt;=H174,"Yes","No")))</f>
        <v/>
      </c>
      <c r="J174" s="17" t="n"/>
      <c r="K174" s="17" t="n"/>
      <c r="L174" s="17" t="n"/>
      <c r="M174" s="17" t="n"/>
    </row>
    <row r="175">
      <c r="A175" s="17" t="n"/>
      <c r="B175" s="17" t="n"/>
      <c r="C175" s="17" t="n"/>
      <c r="D175" s="17" t="n"/>
      <c r="E175" s="18" t="n"/>
      <c r="F175" s="18" t="n"/>
      <c r="G175" s="20">
        <f>IF(OR(E175="",F175=""),"",F175-E175)</f>
        <v/>
      </c>
      <c r="H175" s="20">
        <f>IF(A175="","",SlaDays)</f>
        <v/>
      </c>
      <c r="I175" s="20">
        <f>IF(A175="","",IF(F175="","OPEN",IF(G175&lt;=H175,"Yes","No")))</f>
        <v/>
      </c>
      <c r="J175" s="17" t="n"/>
      <c r="K175" s="17" t="n"/>
      <c r="L175" s="17" t="n"/>
      <c r="M175" s="17" t="n"/>
    </row>
    <row r="176">
      <c r="A176" s="17" t="n"/>
      <c r="B176" s="17" t="n"/>
      <c r="C176" s="17" t="n"/>
      <c r="D176" s="17" t="n"/>
      <c r="E176" s="18" t="n"/>
      <c r="F176" s="18" t="n"/>
      <c r="G176" s="20">
        <f>IF(OR(E176="",F176=""),"",F176-E176)</f>
        <v/>
      </c>
      <c r="H176" s="20">
        <f>IF(A176="","",SlaDays)</f>
        <v/>
      </c>
      <c r="I176" s="20">
        <f>IF(A176="","",IF(F176="","OPEN",IF(G176&lt;=H176,"Yes","No")))</f>
        <v/>
      </c>
      <c r="J176" s="17" t="n"/>
      <c r="K176" s="17" t="n"/>
      <c r="L176" s="17" t="n"/>
      <c r="M176" s="17" t="n"/>
    </row>
    <row r="177">
      <c r="A177" s="17" t="n"/>
      <c r="B177" s="17" t="n"/>
      <c r="C177" s="17" t="n"/>
      <c r="D177" s="17" t="n"/>
      <c r="E177" s="18" t="n"/>
      <c r="F177" s="18" t="n"/>
      <c r="G177" s="20">
        <f>IF(OR(E177="",F177=""),"",F177-E177)</f>
        <v/>
      </c>
      <c r="H177" s="20">
        <f>IF(A177="","",SlaDays)</f>
        <v/>
      </c>
      <c r="I177" s="20">
        <f>IF(A177="","",IF(F177="","OPEN",IF(G177&lt;=H177,"Yes","No")))</f>
        <v/>
      </c>
      <c r="J177" s="17" t="n"/>
      <c r="K177" s="17" t="n"/>
      <c r="L177" s="17" t="n"/>
      <c r="M177" s="17" t="n"/>
    </row>
    <row r="178">
      <c r="A178" s="17" t="n"/>
      <c r="B178" s="17" t="n"/>
      <c r="C178" s="17" t="n"/>
      <c r="D178" s="17" t="n"/>
      <c r="E178" s="18" t="n"/>
      <c r="F178" s="18" t="n"/>
      <c r="G178" s="20">
        <f>IF(OR(E178="",F178=""),"",F178-E178)</f>
        <v/>
      </c>
      <c r="H178" s="20">
        <f>IF(A178="","",SlaDays)</f>
        <v/>
      </c>
      <c r="I178" s="20">
        <f>IF(A178="","",IF(F178="","OPEN",IF(G178&lt;=H178,"Yes","No")))</f>
        <v/>
      </c>
      <c r="J178" s="17" t="n"/>
      <c r="K178" s="17" t="n"/>
      <c r="L178" s="17" t="n"/>
      <c r="M178" s="17" t="n"/>
    </row>
    <row r="179">
      <c r="A179" s="17" t="n"/>
      <c r="B179" s="17" t="n"/>
      <c r="C179" s="17" t="n"/>
      <c r="D179" s="17" t="n"/>
      <c r="E179" s="18" t="n"/>
      <c r="F179" s="18" t="n"/>
      <c r="G179" s="20">
        <f>IF(OR(E179="",F179=""),"",F179-E179)</f>
        <v/>
      </c>
      <c r="H179" s="20">
        <f>IF(A179="","",SlaDays)</f>
        <v/>
      </c>
      <c r="I179" s="20">
        <f>IF(A179="","",IF(F179="","OPEN",IF(G179&lt;=H179,"Yes","No")))</f>
        <v/>
      </c>
      <c r="J179" s="17" t="n"/>
      <c r="K179" s="17" t="n"/>
      <c r="L179" s="17" t="n"/>
      <c r="M179" s="17" t="n"/>
    </row>
    <row r="180">
      <c r="A180" s="17" t="n"/>
      <c r="B180" s="17" t="n"/>
      <c r="C180" s="17" t="n"/>
      <c r="D180" s="17" t="n"/>
      <c r="E180" s="18" t="n"/>
      <c r="F180" s="18" t="n"/>
      <c r="G180" s="20">
        <f>IF(OR(E180="",F180=""),"",F180-E180)</f>
        <v/>
      </c>
      <c r="H180" s="20">
        <f>IF(A180="","",SlaDays)</f>
        <v/>
      </c>
      <c r="I180" s="20">
        <f>IF(A180="","",IF(F180="","OPEN",IF(G180&lt;=H180,"Yes","No")))</f>
        <v/>
      </c>
      <c r="J180" s="17" t="n"/>
      <c r="K180" s="17" t="n"/>
      <c r="L180" s="17" t="n"/>
      <c r="M180" s="17" t="n"/>
    </row>
    <row r="181">
      <c r="A181" s="17" t="n"/>
      <c r="B181" s="17" t="n"/>
      <c r="C181" s="17" t="n"/>
      <c r="D181" s="17" t="n"/>
      <c r="E181" s="18" t="n"/>
      <c r="F181" s="18" t="n"/>
      <c r="G181" s="20">
        <f>IF(OR(E181="",F181=""),"",F181-E181)</f>
        <v/>
      </c>
      <c r="H181" s="20">
        <f>IF(A181="","",SlaDays)</f>
        <v/>
      </c>
      <c r="I181" s="20">
        <f>IF(A181="","",IF(F181="","OPEN",IF(G181&lt;=H181,"Yes","No")))</f>
        <v/>
      </c>
      <c r="J181" s="17" t="n"/>
      <c r="K181" s="17" t="n"/>
      <c r="L181" s="17" t="n"/>
      <c r="M181" s="17" t="n"/>
    </row>
    <row r="182">
      <c r="A182" s="17" t="n"/>
      <c r="B182" s="17" t="n"/>
      <c r="C182" s="17" t="n"/>
      <c r="D182" s="17" t="n"/>
      <c r="E182" s="18" t="n"/>
      <c r="F182" s="18" t="n"/>
      <c r="G182" s="20">
        <f>IF(OR(E182="",F182=""),"",F182-E182)</f>
        <v/>
      </c>
      <c r="H182" s="20">
        <f>IF(A182="","",SlaDays)</f>
        <v/>
      </c>
      <c r="I182" s="20">
        <f>IF(A182="","",IF(F182="","OPEN",IF(G182&lt;=H182,"Yes","No")))</f>
        <v/>
      </c>
      <c r="J182" s="17" t="n"/>
      <c r="K182" s="17" t="n"/>
      <c r="L182" s="17" t="n"/>
      <c r="M182" s="17" t="n"/>
    </row>
    <row r="183">
      <c r="A183" s="17" t="n"/>
      <c r="B183" s="17" t="n"/>
      <c r="C183" s="17" t="n"/>
      <c r="D183" s="17" t="n"/>
      <c r="E183" s="18" t="n"/>
      <c r="F183" s="18" t="n"/>
      <c r="G183" s="20">
        <f>IF(OR(E183="",F183=""),"",F183-E183)</f>
        <v/>
      </c>
      <c r="H183" s="20">
        <f>IF(A183="","",SlaDays)</f>
        <v/>
      </c>
      <c r="I183" s="20">
        <f>IF(A183="","",IF(F183="","OPEN",IF(G183&lt;=H183,"Yes","No")))</f>
        <v/>
      </c>
      <c r="J183" s="17" t="n"/>
      <c r="K183" s="17" t="n"/>
      <c r="L183" s="17" t="n"/>
      <c r="M183" s="17" t="n"/>
    </row>
    <row r="184">
      <c r="A184" s="17" t="n"/>
      <c r="B184" s="17" t="n"/>
      <c r="C184" s="17" t="n"/>
      <c r="D184" s="17" t="n"/>
      <c r="E184" s="18" t="n"/>
      <c r="F184" s="18" t="n"/>
      <c r="G184" s="20">
        <f>IF(OR(E184="",F184=""),"",F184-E184)</f>
        <v/>
      </c>
      <c r="H184" s="20">
        <f>IF(A184="","",SlaDays)</f>
        <v/>
      </c>
      <c r="I184" s="20">
        <f>IF(A184="","",IF(F184="","OPEN",IF(G184&lt;=H184,"Yes","No")))</f>
        <v/>
      </c>
      <c r="J184" s="17" t="n"/>
      <c r="K184" s="17" t="n"/>
      <c r="L184" s="17" t="n"/>
      <c r="M184" s="17" t="n"/>
    </row>
    <row r="185">
      <c r="A185" s="17" t="n"/>
      <c r="B185" s="17" t="n"/>
      <c r="C185" s="17" t="n"/>
      <c r="D185" s="17" t="n"/>
      <c r="E185" s="18" t="n"/>
      <c r="F185" s="18" t="n"/>
      <c r="G185" s="20">
        <f>IF(OR(E185="",F185=""),"",F185-E185)</f>
        <v/>
      </c>
      <c r="H185" s="20">
        <f>IF(A185="","",SlaDays)</f>
        <v/>
      </c>
      <c r="I185" s="20">
        <f>IF(A185="","",IF(F185="","OPEN",IF(G185&lt;=H185,"Yes","No")))</f>
        <v/>
      </c>
      <c r="J185" s="17" t="n"/>
      <c r="K185" s="17" t="n"/>
      <c r="L185" s="17" t="n"/>
      <c r="M185" s="17" t="n"/>
    </row>
    <row r="186">
      <c r="A186" s="17" t="n"/>
      <c r="B186" s="17" t="n"/>
      <c r="C186" s="17" t="n"/>
      <c r="D186" s="17" t="n"/>
      <c r="E186" s="18" t="n"/>
      <c r="F186" s="18" t="n"/>
      <c r="G186" s="20">
        <f>IF(OR(E186="",F186=""),"",F186-E186)</f>
        <v/>
      </c>
      <c r="H186" s="20">
        <f>IF(A186="","",SlaDays)</f>
        <v/>
      </c>
      <c r="I186" s="20">
        <f>IF(A186="","",IF(F186="","OPEN",IF(G186&lt;=H186,"Yes","No")))</f>
        <v/>
      </c>
      <c r="J186" s="17" t="n"/>
      <c r="K186" s="17" t="n"/>
      <c r="L186" s="17" t="n"/>
      <c r="M186" s="17" t="n"/>
    </row>
    <row r="187">
      <c r="A187" s="17" t="n"/>
      <c r="B187" s="17" t="n"/>
      <c r="C187" s="17" t="n"/>
      <c r="D187" s="17" t="n"/>
      <c r="E187" s="18" t="n"/>
      <c r="F187" s="18" t="n"/>
      <c r="G187" s="20">
        <f>IF(OR(E187="",F187=""),"",F187-E187)</f>
        <v/>
      </c>
      <c r="H187" s="20">
        <f>IF(A187="","",SlaDays)</f>
        <v/>
      </c>
      <c r="I187" s="20">
        <f>IF(A187="","",IF(F187="","OPEN",IF(G187&lt;=H187,"Yes","No")))</f>
        <v/>
      </c>
      <c r="J187" s="17" t="n"/>
      <c r="K187" s="17" t="n"/>
      <c r="L187" s="17" t="n"/>
      <c r="M187" s="17" t="n"/>
    </row>
    <row r="188">
      <c r="A188" s="17" t="n"/>
      <c r="B188" s="17" t="n"/>
      <c r="C188" s="17" t="n"/>
      <c r="D188" s="17" t="n"/>
      <c r="E188" s="18" t="n"/>
      <c r="F188" s="18" t="n"/>
      <c r="G188" s="20">
        <f>IF(OR(E188="",F188=""),"",F188-E188)</f>
        <v/>
      </c>
      <c r="H188" s="20">
        <f>IF(A188="","",SlaDays)</f>
        <v/>
      </c>
      <c r="I188" s="20">
        <f>IF(A188="","",IF(F188="","OPEN",IF(G188&lt;=H188,"Yes","No")))</f>
        <v/>
      </c>
      <c r="J188" s="17" t="n"/>
      <c r="K188" s="17" t="n"/>
      <c r="L188" s="17" t="n"/>
      <c r="M188" s="17" t="n"/>
    </row>
    <row r="189">
      <c r="A189" s="17" t="n"/>
      <c r="B189" s="17" t="n"/>
      <c r="C189" s="17" t="n"/>
      <c r="D189" s="17" t="n"/>
      <c r="E189" s="18" t="n"/>
      <c r="F189" s="18" t="n"/>
      <c r="G189" s="20">
        <f>IF(OR(E189="",F189=""),"",F189-E189)</f>
        <v/>
      </c>
      <c r="H189" s="20">
        <f>IF(A189="","",SlaDays)</f>
        <v/>
      </c>
      <c r="I189" s="20">
        <f>IF(A189="","",IF(F189="","OPEN",IF(G189&lt;=H189,"Yes","No")))</f>
        <v/>
      </c>
      <c r="J189" s="17" t="n"/>
      <c r="K189" s="17" t="n"/>
      <c r="L189" s="17" t="n"/>
      <c r="M189" s="17" t="n"/>
    </row>
    <row r="190">
      <c r="A190" s="17" t="n"/>
      <c r="B190" s="17" t="n"/>
      <c r="C190" s="17" t="n"/>
      <c r="D190" s="17" t="n"/>
      <c r="E190" s="18" t="n"/>
      <c r="F190" s="18" t="n"/>
      <c r="G190" s="20">
        <f>IF(OR(E190="",F190=""),"",F190-E190)</f>
        <v/>
      </c>
      <c r="H190" s="20">
        <f>IF(A190="","",SlaDays)</f>
        <v/>
      </c>
      <c r="I190" s="20">
        <f>IF(A190="","",IF(F190="","OPEN",IF(G190&lt;=H190,"Yes","No")))</f>
        <v/>
      </c>
      <c r="J190" s="17" t="n"/>
      <c r="K190" s="17" t="n"/>
      <c r="L190" s="17" t="n"/>
      <c r="M190" s="17" t="n"/>
    </row>
    <row r="191">
      <c r="A191" s="17" t="n"/>
      <c r="B191" s="17" t="n"/>
      <c r="C191" s="17" t="n"/>
      <c r="D191" s="17" t="n"/>
      <c r="E191" s="18" t="n"/>
      <c r="F191" s="18" t="n"/>
      <c r="G191" s="20">
        <f>IF(OR(E191="",F191=""),"",F191-E191)</f>
        <v/>
      </c>
      <c r="H191" s="20">
        <f>IF(A191="","",SlaDays)</f>
        <v/>
      </c>
      <c r="I191" s="20">
        <f>IF(A191="","",IF(F191="","OPEN",IF(G191&lt;=H191,"Yes","No")))</f>
        <v/>
      </c>
      <c r="J191" s="17" t="n"/>
      <c r="K191" s="17" t="n"/>
      <c r="L191" s="17" t="n"/>
      <c r="M191" s="17" t="n"/>
    </row>
    <row r="192">
      <c r="A192" s="17" t="n"/>
      <c r="B192" s="17" t="n"/>
      <c r="C192" s="17" t="n"/>
      <c r="D192" s="17" t="n"/>
      <c r="E192" s="18" t="n"/>
      <c r="F192" s="18" t="n"/>
      <c r="G192" s="20">
        <f>IF(OR(E192="",F192=""),"",F192-E192)</f>
        <v/>
      </c>
      <c r="H192" s="20">
        <f>IF(A192="","",SlaDays)</f>
        <v/>
      </c>
      <c r="I192" s="20">
        <f>IF(A192="","",IF(F192="","OPEN",IF(G192&lt;=H192,"Yes","No")))</f>
        <v/>
      </c>
      <c r="J192" s="17" t="n"/>
      <c r="K192" s="17" t="n"/>
      <c r="L192" s="17" t="n"/>
      <c r="M192" s="17" t="n"/>
    </row>
    <row r="193">
      <c r="A193" s="17" t="n"/>
      <c r="B193" s="17" t="n"/>
      <c r="C193" s="17" t="n"/>
      <c r="D193" s="17" t="n"/>
      <c r="E193" s="18" t="n"/>
      <c r="F193" s="18" t="n"/>
      <c r="G193" s="20">
        <f>IF(OR(E193="",F193=""),"",F193-E193)</f>
        <v/>
      </c>
      <c r="H193" s="20">
        <f>IF(A193="","",SlaDays)</f>
        <v/>
      </c>
      <c r="I193" s="20">
        <f>IF(A193="","",IF(F193="","OPEN",IF(G193&lt;=H193,"Yes","No")))</f>
        <v/>
      </c>
      <c r="J193" s="17" t="n"/>
      <c r="K193" s="17" t="n"/>
      <c r="L193" s="17" t="n"/>
      <c r="M193" s="17" t="n"/>
    </row>
    <row r="194">
      <c r="A194" s="17" t="n"/>
      <c r="B194" s="17" t="n"/>
      <c r="C194" s="17" t="n"/>
      <c r="D194" s="17" t="n"/>
      <c r="E194" s="18" t="n"/>
      <c r="F194" s="18" t="n"/>
      <c r="G194" s="20">
        <f>IF(OR(E194="",F194=""),"",F194-E194)</f>
        <v/>
      </c>
      <c r="H194" s="20">
        <f>IF(A194="","",SlaDays)</f>
        <v/>
      </c>
      <c r="I194" s="20">
        <f>IF(A194="","",IF(F194="","OPEN",IF(G194&lt;=H194,"Yes","No")))</f>
        <v/>
      </c>
      <c r="J194" s="17" t="n"/>
      <c r="K194" s="17" t="n"/>
      <c r="L194" s="17" t="n"/>
      <c r="M194" s="17" t="n"/>
    </row>
    <row r="195">
      <c r="A195" s="17" t="n"/>
      <c r="B195" s="17" t="n"/>
      <c r="C195" s="17" t="n"/>
      <c r="D195" s="17" t="n"/>
      <c r="E195" s="18" t="n"/>
      <c r="F195" s="18" t="n"/>
      <c r="G195" s="20">
        <f>IF(OR(E195="",F195=""),"",F195-E195)</f>
        <v/>
      </c>
      <c r="H195" s="20">
        <f>IF(A195="","",SlaDays)</f>
        <v/>
      </c>
      <c r="I195" s="20">
        <f>IF(A195="","",IF(F195="","OPEN",IF(G195&lt;=H195,"Yes","No")))</f>
        <v/>
      </c>
      <c r="J195" s="17" t="n"/>
      <c r="K195" s="17" t="n"/>
      <c r="L195" s="17" t="n"/>
      <c r="M195" s="17" t="n"/>
    </row>
    <row r="196">
      <c r="A196" s="17" t="n"/>
      <c r="B196" s="17" t="n"/>
      <c r="C196" s="17" t="n"/>
      <c r="D196" s="17" t="n"/>
      <c r="E196" s="18" t="n"/>
      <c r="F196" s="18" t="n"/>
      <c r="G196" s="20">
        <f>IF(OR(E196="",F196=""),"",F196-E196)</f>
        <v/>
      </c>
      <c r="H196" s="20">
        <f>IF(A196="","",SlaDays)</f>
        <v/>
      </c>
      <c r="I196" s="20">
        <f>IF(A196="","",IF(F196="","OPEN",IF(G196&lt;=H196,"Yes","No")))</f>
        <v/>
      </c>
      <c r="J196" s="17" t="n"/>
      <c r="K196" s="17" t="n"/>
      <c r="L196" s="17" t="n"/>
      <c r="M196" s="17" t="n"/>
    </row>
    <row r="197">
      <c r="A197" s="17" t="n"/>
      <c r="B197" s="17" t="n"/>
      <c r="C197" s="17" t="n"/>
      <c r="D197" s="17" t="n"/>
      <c r="E197" s="18" t="n"/>
      <c r="F197" s="18" t="n"/>
      <c r="G197" s="20">
        <f>IF(OR(E197="",F197=""),"",F197-E197)</f>
        <v/>
      </c>
      <c r="H197" s="20">
        <f>IF(A197="","",SlaDays)</f>
        <v/>
      </c>
      <c r="I197" s="20">
        <f>IF(A197="","",IF(F197="","OPEN",IF(G197&lt;=H197,"Yes","No")))</f>
        <v/>
      </c>
      <c r="J197" s="17" t="n"/>
      <c r="K197" s="17" t="n"/>
      <c r="L197" s="17" t="n"/>
      <c r="M197" s="17" t="n"/>
    </row>
    <row r="198">
      <c r="A198" s="17" t="n"/>
      <c r="B198" s="17" t="n"/>
      <c r="C198" s="17" t="n"/>
      <c r="D198" s="17" t="n"/>
      <c r="E198" s="18" t="n"/>
      <c r="F198" s="18" t="n"/>
      <c r="G198" s="20">
        <f>IF(OR(E198="",F198=""),"",F198-E198)</f>
        <v/>
      </c>
      <c r="H198" s="20">
        <f>IF(A198="","",SlaDays)</f>
        <v/>
      </c>
      <c r="I198" s="20">
        <f>IF(A198="","",IF(F198="","OPEN",IF(G198&lt;=H198,"Yes","No")))</f>
        <v/>
      </c>
      <c r="J198" s="17" t="n"/>
      <c r="K198" s="17" t="n"/>
      <c r="L198" s="17" t="n"/>
      <c r="M198" s="17" t="n"/>
    </row>
    <row r="199">
      <c r="A199" s="17" t="n"/>
      <c r="B199" s="17" t="n"/>
      <c r="C199" s="17" t="n"/>
      <c r="D199" s="17" t="n"/>
      <c r="E199" s="18" t="n"/>
      <c r="F199" s="18" t="n"/>
      <c r="G199" s="20">
        <f>IF(OR(E199="",F199=""),"",F199-E199)</f>
        <v/>
      </c>
      <c r="H199" s="20">
        <f>IF(A199="","",SlaDays)</f>
        <v/>
      </c>
      <c r="I199" s="20">
        <f>IF(A199="","",IF(F199="","OPEN",IF(G199&lt;=H199,"Yes","No")))</f>
        <v/>
      </c>
      <c r="J199" s="17" t="n"/>
      <c r="K199" s="17" t="n"/>
      <c r="L199" s="17" t="n"/>
      <c r="M199" s="17" t="n"/>
    </row>
    <row r="200">
      <c r="A200" s="17" t="n"/>
      <c r="B200" s="17" t="n"/>
      <c r="C200" s="17" t="n"/>
      <c r="D200" s="17" t="n"/>
      <c r="E200" s="18" t="n"/>
      <c r="F200" s="18" t="n"/>
      <c r="G200" s="20">
        <f>IF(OR(E200="",F200=""),"",F200-E200)</f>
        <v/>
      </c>
      <c r="H200" s="20">
        <f>IF(A200="","",SlaDays)</f>
        <v/>
      </c>
      <c r="I200" s="20">
        <f>IF(A200="","",IF(F200="","OPEN",IF(G200&lt;=H200,"Yes","No")))</f>
        <v/>
      </c>
      <c r="J200" s="17" t="n"/>
      <c r="K200" s="17" t="n"/>
      <c r="L200" s="17" t="n"/>
      <c r="M200" s="17" t="n"/>
    </row>
    <row r="201">
      <c r="A201" s="17" t="n"/>
      <c r="B201" s="17" t="n"/>
      <c r="C201" s="17" t="n"/>
      <c r="D201" s="17" t="n"/>
      <c r="E201" s="18" t="n"/>
      <c r="F201" s="18" t="n"/>
      <c r="G201" s="20">
        <f>IF(OR(E201="",F201=""),"",F201-E201)</f>
        <v/>
      </c>
      <c r="H201" s="20">
        <f>IF(A201="","",SlaDays)</f>
        <v/>
      </c>
      <c r="I201" s="20">
        <f>IF(A201="","",IF(F201="","OPEN",IF(G201&lt;=H201,"Yes","No")))</f>
        <v/>
      </c>
      <c r="J201" s="17" t="n"/>
      <c r="K201" s="17" t="n"/>
      <c r="L201" s="17" t="n"/>
      <c r="M201" s="17" t="n"/>
    </row>
    <row r="202">
      <c r="A202" s="17" t="n"/>
      <c r="B202" s="17" t="n"/>
      <c r="C202" s="17" t="n"/>
      <c r="D202" s="17" t="n"/>
      <c r="E202" s="18" t="n"/>
      <c r="F202" s="18" t="n"/>
      <c r="G202" s="20">
        <f>IF(OR(E202="",F202=""),"",F202-E202)</f>
        <v/>
      </c>
      <c r="H202" s="20">
        <f>IF(A202="","",SlaDays)</f>
        <v/>
      </c>
      <c r="I202" s="20">
        <f>IF(A202="","",IF(F202="","OPEN",IF(G202&lt;=H202,"Yes","No")))</f>
        <v/>
      </c>
      <c r="J202" s="17" t="n"/>
      <c r="K202" s="17" t="n"/>
      <c r="L202" s="17" t="n"/>
      <c r="M202" s="17" t="n"/>
    </row>
    <row r="203">
      <c r="A203" s="17" t="n"/>
      <c r="B203" s="17" t="n"/>
      <c r="C203" s="17" t="n"/>
      <c r="D203" s="17" t="n"/>
      <c r="E203" s="18" t="n"/>
      <c r="F203" s="18" t="n"/>
      <c r="G203" s="20">
        <f>IF(OR(E203="",F203=""),"",F203-E203)</f>
        <v/>
      </c>
      <c r="H203" s="20">
        <f>IF(A203="","",SlaDays)</f>
        <v/>
      </c>
      <c r="I203" s="20">
        <f>IF(A203="","",IF(F203="","OPEN",IF(G203&lt;=H203,"Yes","No")))</f>
        <v/>
      </c>
      <c r="J203" s="17" t="n"/>
      <c r="K203" s="17" t="n"/>
      <c r="L203" s="17" t="n"/>
      <c r="M203" s="17" t="n"/>
    </row>
    <row r="204">
      <c r="A204" s="17" t="n"/>
      <c r="B204" s="17" t="n"/>
      <c r="C204" s="17" t="n"/>
      <c r="D204" s="17" t="n"/>
      <c r="E204" s="18" t="n"/>
      <c r="F204" s="18" t="n"/>
      <c r="G204" s="20">
        <f>IF(OR(E204="",F204=""),"",F204-E204)</f>
        <v/>
      </c>
      <c r="H204" s="20">
        <f>IF(A204="","",SlaDays)</f>
        <v/>
      </c>
      <c r="I204" s="20">
        <f>IF(A204="","",IF(F204="","OPEN",IF(G204&lt;=H204,"Yes","No")))</f>
        <v/>
      </c>
      <c r="J204" s="17" t="n"/>
      <c r="K204" s="17" t="n"/>
      <c r="L204" s="17" t="n"/>
      <c r="M204" s="17" t="n"/>
    </row>
    <row r="205">
      <c r="A205" s="17" t="n"/>
      <c r="B205" s="17" t="n"/>
      <c r="C205" s="17" t="n"/>
      <c r="D205" s="17" t="n"/>
      <c r="E205" s="18" t="n"/>
      <c r="F205" s="18" t="n"/>
      <c r="G205" s="20">
        <f>IF(OR(E205="",F205=""),"",F205-E205)</f>
        <v/>
      </c>
      <c r="H205" s="20">
        <f>IF(A205="","",SlaDays)</f>
        <v/>
      </c>
      <c r="I205" s="20">
        <f>IF(A205="","",IF(F205="","OPEN",IF(G205&lt;=H205,"Yes","No")))</f>
        <v/>
      </c>
      <c r="J205" s="17" t="n"/>
      <c r="K205" s="17" t="n"/>
      <c r="L205" s="17" t="n"/>
      <c r="M205" s="17" t="n"/>
    </row>
    <row r="206">
      <c r="A206" s="17" t="n"/>
      <c r="B206" s="17" t="n"/>
      <c r="C206" s="17" t="n"/>
      <c r="D206" s="17" t="n"/>
      <c r="E206" s="18" t="n"/>
      <c r="F206" s="18" t="n"/>
      <c r="G206" s="20">
        <f>IF(OR(E206="",F206=""),"",F206-E206)</f>
        <v/>
      </c>
      <c r="H206" s="20">
        <f>IF(A206="","",SlaDays)</f>
        <v/>
      </c>
      <c r="I206" s="20">
        <f>IF(A206="","",IF(F206="","OPEN",IF(G206&lt;=H206,"Yes","No")))</f>
        <v/>
      </c>
      <c r="J206" s="17" t="n"/>
      <c r="K206" s="17" t="n"/>
      <c r="L206" s="17" t="n"/>
      <c r="M206" s="17" t="n"/>
    </row>
    <row r="207">
      <c r="A207" s="17" t="n"/>
      <c r="B207" s="17" t="n"/>
      <c r="C207" s="17" t="n"/>
      <c r="D207" s="17" t="n"/>
      <c r="E207" s="18" t="n"/>
      <c r="F207" s="18" t="n"/>
      <c r="G207" s="20">
        <f>IF(OR(E207="",F207=""),"",F207-E207)</f>
        <v/>
      </c>
      <c r="H207" s="20">
        <f>IF(A207="","",SlaDays)</f>
        <v/>
      </c>
      <c r="I207" s="20">
        <f>IF(A207="","",IF(F207="","OPEN",IF(G207&lt;=H207,"Yes","No")))</f>
        <v/>
      </c>
      <c r="J207" s="17" t="n"/>
      <c r="K207" s="17" t="n"/>
      <c r="L207" s="17" t="n"/>
      <c r="M207" s="17" t="n"/>
    </row>
    <row r="208">
      <c r="A208" s="17" t="n"/>
      <c r="B208" s="17" t="n"/>
      <c r="C208" s="17" t="n"/>
      <c r="D208" s="17" t="n"/>
      <c r="E208" s="18" t="n"/>
      <c r="F208" s="18" t="n"/>
      <c r="G208" s="20">
        <f>IF(OR(E208="",F208=""),"",F208-E208)</f>
        <v/>
      </c>
      <c r="H208" s="20">
        <f>IF(A208="","",SlaDays)</f>
        <v/>
      </c>
      <c r="I208" s="20">
        <f>IF(A208="","",IF(F208="","OPEN",IF(G208&lt;=H208,"Yes","No")))</f>
        <v/>
      </c>
      <c r="J208" s="17" t="n"/>
      <c r="K208" s="17" t="n"/>
      <c r="L208" s="17" t="n"/>
      <c r="M208" s="17" t="n"/>
    </row>
    <row r="209">
      <c r="A209" s="17" t="n"/>
      <c r="B209" s="17" t="n"/>
      <c r="C209" s="17" t="n"/>
      <c r="D209" s="17" t="n"/>
      <c r="E209" s="18" t="n"/>
      <c r="F209" s="18" t="n"/>
      <c r="G209" s="20">
        <f>IF(OR(E209="",F209=""),"",F209-E209)</f>
        <v/>
      </c>
      <c r="H209" s="20">
        <f>IF(A209="","",SlaDays)</f>
        <v/>
      </c>
      <c r="I209" s="20">
        <f>IF(A209="","",IF(F209="","OPEN",IF(G209&lt;=H209,"Yes","No")))</f>
        <v/>
      </c>
      <c r="J209" s="17" t="n"/>
      <c r="K209" s="17" t="n"/>
      <c r="L209" s="17" t="n"/>
      <c r="M209" s="17" t="n"/>
    </row>
    <row r="210">
      <c r="A210" s="17" t="n"/>
      <c r="B210" s="17" t="n"/>
      <c r="C210" s="17" t="n"/>
      <c r="D210" s="17" t="n"/>
      <c r="E210" s="18" t="n"/>
      <c r="F210" s="18" t="n"/>
      <c r="G210" s="20">
        <f>IF(OR(E210="",F210=""),"",F210-E210)</f>
        <v/>
      </c>
      <c r="H210" s="20">
        <f>IF(A210="","",SlaDays)</f>
        <v/>
      </c>
      <c r="I210" s="20">
        <f>IF(A210="","",IF(F210="","OPEN",IF(G210&lt;=H210,"Yes","No")))</f>
        <v/>
      </c>
      <c r="J210" s="17" t="n"/>
      <c r="K210" s="17" t="n"/>
      <c r="L210" s="17" t="n"/>
      <c r="M210" s="17" t="n"/>
    </row>
    <row r="211">
      <c r="A211" s="17" t="n"/>
      <c r="B211" s="17" t="n"/>
      <c r="C211" s="17" t="n"/>
      <c r="D211" s="17" t="n"/>
      <c r="E211" s="18" t="n"/>
      <c r="F211" s="18" t="n"/>
      <c r="G211" s="20">
        <f>IF(OR(E211="",F211=""),"",F211-E211)</f>
        <v/>
      </c>
      <c r="H211" s="20">
        <f>IF(A211="","",SlaDays)</f>
        <v/>
      </c>
      <c r="I211" s="20">
        <f>IF(A211="","",IF(F211="","OPEN",IF(G211&lt;=H211,"Yes","No")))</f>
        <v/>
      </c>
      <c r="J211" s="17" t="n"/>
      <c r="K211" s="17" t="n"/>
      <c r="L211" s="17" t="n"/>
      <c r="M211" s="17" t="n"/>
    </row>
    <row r="212">
      <c r="A212" s="17" t="n"/>
      <c r="B212" s="17" t="n"/>
      <c r="C212" s="17" t="n"/>
      <c r="D212" s="17" t="n"/>
      <c r="E212" s="18" t="n"/>
      <c r="F212" s="18" t="n"/>
      <c r="G212" s="20">
        <f>IF(OR(E212="",F212=""),"",F212-E212)</f>
        <v/>
      </c>
      <c r="H212" s="20">
        <f>IF(A212="","",SlaDays)</f>
        <v/>
      </c>
      <c r="I212" s="20">
        <f>IF(A212="","",IF(F212="","OPEN",IF(G212&lt;=H212,"Yes","No")))</f>
        <v/>
      </c>
      <c r="J212" s="17" t="n"/>
      <c r="K212" s="17" t="n"/>
      <c r="L212" s="17" t="n"/>
      <c r="M212" s="17" t="n"/>
    </row>
    <row r="213">
      <c r="A213" s="17" t="n"/>
      <c r="B213" s="17" t="n"/>
      <c r="C213" s="17" t="n"/>
      <c r="D213" s="17" t="n"/>
      <c r="E213" s="18" t="n"/>
      <c r="F213" s="18" t="n"/>
      <c r="G213" s="20">
        <f>IF(OR(E213="",F213=""),"",F213-E213)</f>
        <v/>
      </c>
      <c r="H213" s="20">
        <f>IF(A213="","",SlaDays)</f>
        <v/>
      </c>
      <c r="I213" s="20">
        <f>IF(A213="","",IF(F213="","OPEN",IF(G213&lt;=H213,"Yes","No")))</f>
        <v/>
      </c>
      <c r="J213" s="17" t="n"/>
      <c r="K213" s="17" t="n"/>
      <c r="L213" s="17" t="n"/>
      <c r="M213" s="17" t="n"/>
    </row>
    <row r="214">
      <c r="A214" s="17" t="n"/>
      <c r="B214" s="17" t="n"/>
      <c r="C214" s="17" t="n"/>
      <c r="D214" s="17" t="n"/>
      <c r="E214" s="18" t="n"/>
      <c r="F214" s="18" t="n"/>
      <c r="G214" s="20">
        <f>IF(OR(E214="",F214=""),"",F214-E214)</f>
        <v/>
      </c>
      <c r="H214" s="20">
        <f>IF(A214="","",SlaDays)</f>
        <v/>
      </c>
      <c r="I214" s="20">
        <f>IF(A214="","",IF(F214="","OPEN",IF(G214&lt;=H214,"Yes","No")))</f>
        <v/>
      </c>
      <c r="J214" s="17" t="n"/>
      <c r="K214" s="17" t="n"/>
      <c r="L214" s="17" t="n"/>
      <c r="M214" s="17" t="n"/>
    </row>
    <row r="215">
      <c r="A215" s="17" t="n"/>
      <c r="B215" s="17" t="n"/>
      <c r="C215" s="17" t="n"/>
      <c r="D215" s="17" t="n"/>
      <c r="E215" s="18" t="n"/>
      <c r="F215" s="18" t="n"/>
      <c r="G215" s="20">
        <f>IF(OR(E215="",F215=""),"",F215-E215)</f>
        <v/>
      </c>
      <c r="H215" s="20">
        <f>IF(A215="","",SlaDays)</f>
        <v/>
      </c>
      <c r="I215" s="20">
        <f>IF(A215="","",IF(F215="","OPEN",IF(G215&lt;=H215,"Yes","No")))</f>
        <v/>
      </c>
      <c r="J215" s="17" t="n"/>
      <c r="K215" s="17" t="n"/>
      <c r="L215" s="17" t="n"/>
      <c r="M215" s="17" t="n"/>
    </row>
    <row r="216">
      <c r="A216" s="17" t="n"/>
      <c r="B216" s="17" t="n"/>
      <c r="C216" s="17" t="n"/>
      <c r="D216" s="17" t="n"/>
      <c r="E216" s="18" t="n"/>
      <c r="F216" s="18" t="n"/>
      <c r="G216" s="20">
        <f>IF(OR(E216="",F216=""),"",F216-E216)</f>
        <v/>
      </c>
      <c r="H216" s="20">
        <f>IF(A216="","",SlaDays)</f>
        <v/>
      </c>
      <c r="I216" s="20">
        <f>IF(A216="","",IF(F216="","OPEN",IF(G216&lt;=H216,"Yes","No")))</f>
        <v/>
      </c>
      <c r="J216" s="17" t="n"/>
      <c r="K216" s="17" t="n"/>
      <c r="L216" s="17" t="n"/>
      <c r="M216" s="17" t="n"/>
    </row>
    <row r="217">
      <c r="A217" s="17" t="n"/>
      <c r="B217" s="17" t="n"/>
      <c r="C217" s="17" t="n"/>
      <c r="D217" s="17" t="n"/>
      <c r="E217" s="18" t="n"/>
      <c r="F217" s="18" t="n"/>
      <c r="G217" s="20">
        <f>IF(OR(E217="",F217=""),"",F217-E217)</f>
        <v/>
      </c>
      <c r="H217" s="20">
        <f>IF(A217="","",SlaDays)</f>
        <v/>
      </c>
      <c r="I217" s="20">
        <f>IF(A217="","",IF(F217="","OPEN",IF(G217&lt;=H217,"Yes","No")))</f>
        <v/>
      </c>
      <c r="J217" s="17" t="n"/>
      <c r="K217" s="17" t="n"/>
      <c r="L217" s="17" t="n"/>
      <c r="M217" s="17" t="n"/>
    </row>
    <row r="218">
      <c r="A218" s="17" t="n"/>
      <c r="B218" s="17" t="n"/>
      <c r="C218" s="17" t="n"/>
      <c r="D218" s="17" t="n"/>
      <c r="E218" s="18" t="n"/>
      <c r="F218" s="18" t="n"/>
      <c r="G218" s="20">
        <f>IF(OR(E218="",F218=""),"",F218-E218)</f>
        <v/>
      </c>
      <c r="H218" s="20">
        <f>IF(A218="","",SlaDays)</f>
        <v/>
      </c>
      <c r="I218" s="20">
        <f>IF(A218="","",IF(F218="","OPEN",IF(G218&lt;=H218,"Yes","No")))</f>
        <v/>
      </c>
      <c r="J218" s="17" t="n"/>
      <c r="K218" s="17" t="n"/>
      <c r="L218" s="17" t="n"/>
      <c r="M218" s="17" t="n"/>
    </row>
    <row r="219">
      <c r="A219" s="17" t="n"/>
      <c r="B219" s="17" t="n"/>
      <c r="C219" s="17" t="n"/>
      <c r="D219" s="17" t="n"/>
      <c r="E219" s="18" t="n"/>
      <c r="F219" s="18" t="n"/>
      <c r="G219" s="20">
        <f>IF(OR(E219="",F219=""),"",F219-E219)</f>
        <v/>
      </c>
      <c r="H219" s="20">
        <f>IF(A219="","",SlaDays)</f>
        <v/>
      </c>
      <c r="I219" s="20">
        <f>IF(A219="","",IF(F219="","OPEN",IF(G219&lt;=H219,"Yes","No")))</f>
        <v/>
      </c>
      <c r="J219" s="17" t="n"/>
      <c r="K219" s="17" t="n"/>
      <c r="L219" s="17" t="n"/>
      <c r="M219" s="17" t="n"/>
    </row>
    <row r="220">
      <c r="A220" s="17" t="n"/>
      <c r="B220" s="17" t="n"/>
      <c r="C220" s="17" t="n"/>
      <c r="D220" s="17" t="n"/>
      <c r="E220" s="18" t="n"/>
      <c r="F220" s="18" t="n"/>
      <c r="G220" s="20">
        <f>IF(OR(E220="",F220=""),"",F220-E220)</f>
        <v/>
      </c>
      <c r="H220" s="20">
        <f>IF(A220="","",SlaDays)</f>
        <v/>
      </c>
      <c r="I220" s="20">
        <f>IF(A220="","",IF(F220="","OPEN",IF(G220&lt;=H220,"Yes","No")))</f>
        <v/>
      </c>
      <c r="J220" s="17" t="n"/>
      <c r="K220" s="17" t="n"/>
      <c r="L220" s="17" t="n"/>
      <c r="M220" s="17" t="n"/>
    </row>
    <row r="221">
      <c r="A221" s="17" t="n"/>
      <c r="B221" s="17" t="n"/>
      <c r="C221" s="17" t="n"/>
      <c r="D221" s="17" t="n"/>
      <c r="E221" s="18" t="n"/>
      <c r="F221" s="18" t="n"/>
      <c r="G221" s="20">
        <f>IF(OR(E221="",F221=""),"",F221-E221)</f>
        <v/>
      </c>
      <c r="H221" s="20">
        <f>IF(A221="","",SlaDays)</f>
        <v/>
      </c>
      <c r="I221" s="20">
        <f>IF(A221="","",IF(F221="","OPEN",IF(G221&lt;=H221,"Yes","No")))</f>
        <v/>
      </c>
      <c r="J221" s="17" t="n"/>
      <c r="K221" s="17" t="n"/>
      <c r="L221" s="17" t="n"/>
      <c r="M221" s="17" t="n"/>
    </row>
    <row r="222">
      <c r="A222" s="17" t="n"/>
      <c r="B222" s="17" t="n"/>
      <c r="C222" s="17" t="n"/>
      <c r="D222" s="17" t="n"/>
      <c r="E222" s="18" t="n"/>
      <c r="F222" s="18" t="n"/>
      <c r="G222" s="20">
        <f>IF(OR(E222="",F222=""),"",F222-E222)</f>
        <v/>
      </c>
      <c r="H222" s="20">
        <f>IF(A222="","",SlaDays)</f>
        <v/>
      </c>
      <c r="I222" s="20">
        <f>IF(A222="","",IF(F222="","OPEN",IF(G222&lt;=H222,"Yes","No")))</f>
        <v/>
      </c>
      <c r="J222" s="17" t="n"/>
      <c r="K222" s="17" t="n"/>
      <c r="L222" s="17" t="n"/>
      <c r="M222" s="17" t="n"/>
    </row>
    <row r="223">
      <c r="A223" s="17" t="n"/>
      <c r="B223" s="17" t="n"/>
      <c r="C223" s="17" t="n"/>
      <c r="D223" s="17" t="n"/>
      <c r="E223" s="18" t="n"/>
      <c r="F223" s="18" t="n"/>
      <c r="G223" s="20">
        <f>IF(OR(E223="",F223=""),"",F223-E223)</f>
        <v/>
      </c>
      <c r="H223" s="20">
        <f>IF(A223="","",SlaDays)</f>
        <v/>
      </c>
      <c r="I223" s="20">
        <f>IF(A223="","",IF(F223="","OPEN",IF(G223&lt;=H223,"Yes","No")))</f>
        <v/>
      </c>
      <c r="J223" s="17" t="n"/>
      <c r="K223" s="17" t="n"/>
      <c r="L223" s="17" t="n"/>
      <c r="M223" s="17" t="n"/>
    </row>
    <row r="224">
      <c r="A224" s="17" t="n"/>
      <c r="B224" s="17" t="n"/>
      <c r="C224" s="17" t="n"/>
      <c r="D224" s="17" t="n"/>
      <c r="E224" s="18" t="n"/>
      <c r="F224" s="18" t="n"/>
      <c r="G224" s="20">
        <f>IF(OR(E224="",F224=""),"",F224-E224)</f>
        <v/>
      </c>
      <c r="H224" s="20">
        <f>IF(A224="","",SlaDays)</f>
        <v/>
      </c>
      <c r="I224" s="20">
        <f>IF(A224="","",IF(F224="","OPEN",IF(G224&lt;=H224,"Yes","No")))</f>
        <v/>
      </c>
      <c r="J224" s="17" t="n"/>
      <c r="K224" s="17" t="n"/>
      <c r="L224" s="17" t="n"/>
      <c r="M224" s="17" t="n"/>
    </row>
    <row r="225">
      <c r="A225" s="17" t="n"/>
      <c r="B225" s="17" t="n"/>
      <c r="C225" s="17" t="n"/>
      <c r="D225" s="17" t="n"/>
      <c r="E225" s="18" t="n"/>
      <c r="F225" s="18" t="n"/>
      <c r="G225" s="20">
        <f>IF(OR(E225="",F225=""),"",F225-E225)</f>
        <v/>
      </c>
      <c r="H225" s="20">
        <f>IF(A225="","",SlaDays)</f>
        <v/>
      </c>
      <c r="I225" s="20">
        <f>IF(A225="","",IF(F225="","OPEN",IF(G225&lt;=H225,"Yes","No")))</f>
        <v/>
      </c>
      <c r="J225" s="17" t="n"/>
      <c r="K225" s="17" t="n"/>
      <c r="L225" s="17" t="n"/>
      <c r="M225" s="17" t="n"/>
    </row>
    <row r="226">
      <c r="A226" s="17" t="n"/>
      <c r="B226" s="17" t="n"/>
      <c r="C226" s="17" t="n"/>
      <c r="D226" s="17" t="n"/>
      <c r="E226" s="18" t="n"/>
      <c r="F226" s="18" t="n"/>
      <c r="G226" s="20">
        <f>IF(OR(E226="",F226=""),"",F226-E226)</f>
        <v/>
      </c>
      <c r="H226" s="20">
        <f>IF(A226="","",SlaDays)</f>
        <v/>
      </c>
      <c r="I226" s="20">
        <f>IF(A226="","",IF(F226="","OPEN",IF(G226&lt;=H226,"Yes","No")))</f>
        <v/>
      </c>
      <c r="J226" s="17" t="n"/>
      <c r="K226" s="17" t="n"/>
      <c r="L226" s="17" t="n"/>
      <c r="M226" s="17" t="n"/>
    </row>
    <row r="227">
      <c r="A227" s="17" t="n"/>
      <c r="B227" s="17" t="n"/>
      <c r="C227" s="17" t="n"/>
      <c r="D227" s="17" t="n"/>
      <c r="E227" s="18" t="n"/>
      <c r="F227" s="18" t="n"/>
      <c r="G227" s="20">
        <f>IF(OR(E227="",F227=""),"",F227-E227)</f>
        <v/>
      </c>
      <c r="H227" s="20">
        <f>IF(A227="","",SlaDays)</f>
        <v/>
      </c>
      <c r="I227" s="20">
        <f>IF(A227="","",IF(F227="","OPEN",IF(G227&lt;=H227,"Yes","No")))</f>
        <v/>
      </c>
      <c r="J227" s="17" t="n"/>
      <c r="K227" s="17" t="n"/>
      <c r="L227" s="17" t="n"/>
      <c r="M227" s="17" t="n"/>
    </row>
    <row r="228">
      <c r="A228" s="17" t="n"/>
      <c r="B228" s="17" t="n"/>
      <c r="C228" s="17" t="n"/>
      <c r="D228" s="17" t="n"/>
      <c r="E228" s="18" t="n"/>
      <c r="F228" s="18" t="n"/>
      <c r="G228" s="20">
        <f>IF(OR(E228="",F228=""),"",F228-E228)</f>
        <v/>
      </c>
      <c r="H228" s="20">
        <f>IF(A228="","",SlaDays)</f>
        <v/>
      </c>
      <c r="I228" s="20">
        <f>IF(A228="","",IF(F228="","OPEN",IF(G228&lt;=H228,"Yes","No")))</f>
        <v/>
      </c>
      <c r="J228" s="17" t="n"/>
      <c r="K228" s="17" t="n"/>
      <c r="L228" s="17" t="n"/>
      <c r="M228" s="17" t="n"/>
    </row>
    <row r="229">
      <c r="A229" s="17" t="n"/>
      <c r="B229" s="17" t="n"/>
      <c r="C229" s="17" t="n"/>
      <c r="D229" s="17" t="n"/>
      <c r="E229" s="18" t="n"/>
      <c r="F229" s="18" t="n"/>
      <c r="G229" s="20">
        <f>IF(OR(E229="",F229=""),"",F229-E229)</f>
        <v/>
      </c>
      <c r="H229" s="20">
        <f>IF(A229="","",SlaDays)</f>
        <v/>
      </c>
      <c r="I229" s="20">
        <f>IF(A229="","",IF(F229="","OPEN",IF(G229&lt;=H229,"Yes","No")))</f>
        <v/>
      </c>
      <c r="J229" s="17" t="n"/>
      <c r="K229" s="17" t="n"/>
      <c r="L229" s="17" t="n"/>
      <c r="M229" s="17" t="n"/>
    </row>
    <row r="230">
      <c r="A230" s="17" t="n"/>
      <c r="B230" s="17" t="n"/>
      <c r="C230" s="17" t="n"/>
      <c r="D230" s="17" t="n"/>
      <c r="E230" s="18" t="n"/>
      <c r="F230" s="18" t="n"/>
      <c r="G230" s="20">
        <f>IF(OR(E230="",F230=""),"",F230-E230)</f>
        <v/>
      </c>
      <c r="H230" s="20">
        <f>IF(A230="","",SlaDays)</f>
        <v/>
      </c>
      <c r="I230" s="20">
        <f>IF(A230="","",IF(F230="","OPEN",IF(G230&lt;=H230,"Yes","No")))</f>
        <v/>
      </c>
      <c r="J230" s="17" t="n"/>
      <c r="K230" s="17" t="n"/>
      <c r="L230" s="17" t="n"/>
      <c r="M230" s="17" t="n"/>
    </row>
    <row r="231">
      <c r="A231" s="17" t="n"/>
      <c r="B231" s="17" t="n"/>
      <c r="C231" s="17" t="n"/>
      <c r="D231" s="17" t="n"/>
      <c r="E231" s="18" t="n"/>
      <c r="F231" s="18" t="n"/>
      <c r="G231" s="20">
        <f>IF(OR(E231="",F231=""),"",F231-E231)</f>
        <v/>
      </c>
      <c r="H231" s="20">
        <f>IF(A231="","",SlaDays)</f>
        <v/>
      </c>
      <c r="I231" s="20">
        <f>IF(A231="","",IF(F231="","OPEN",IF(G231&lt;=H231,"Yes","No")))</f>
        <v/>
      </c>
      <c r="J231" s="17" t="n"/>
      <c r="K231" s="17" t="n"/>
      <c r="L231" s="17" t="n"/>
      <c r="M231" s="17" t="n"/>
    </row>
    <row r="232">
      <c r="A232" s="17" t="n"/>
      <c r="B232" s="17" t="n"/>
      <c r="C232" s="17" t="n"/>
      <c r="D232" s="17" t="n"/>
      <c r="E232" s="18" t="n"/>
      <c r="F232" s="18" t="n"/>
      <c r="G232" s="20">
        <f>IF(OR(E232="",F232=""),"",F232-E232)</f>
        <v/>
      </c>
      <c r="H232" s="20">
        <f>IF(A232="","",SlaDays)</f>
        <v/>
      </c>
      <c r="I232" s="20">
        <f>IF(A232="","",IF(F232="","OPEN",IF(G232&lt;=H232,"Yes","No")))</f>
        <v/>
      </c>
      <c r="J232" s="17" t="n"/>
      <c r="K232" s="17" t="n"/>
      <c r="L232" s="17" t="n"/>
      <c r="M232" s="17" t="n"/>
    </row>
    <row r="233">
      <c r="A233" s="17" t="n"/>
      <c r="B233" s="17" t="n"/>
      <c r="C233" s="17" t="n"/>
      <c r="D233" s="17" t="n"/>
      <c r="E233" s="18" t="n"/>
      <c r="F233" s="18" t="n"/>
      <c r="G233" s="20">
        <f>IF(OR(E233="",F233=""),"",F233-E233)</f>
        <v/>
      </c>
      <c r="H233" s="20">
        <f>IF(A233="","",SlaDays)</f>
        <v/>
      </c>
      <c r="I233" s="20">
        <f>IF(A233="","",IF(F233="","OPEN",IF(G233&lt;=H233,"Yes","No")))</f>
        <v/>
      </c>
      <c r="J233" s="17" t="n"/>
      <c r="K233" s="17" t="n"/>
      <c r="L233" s="17" t="n"/>
      <c r="M233" s="17" t="n"/>
    </row>
    <row r="234">
      <c r="A234" s="17" t="n"/>
      <c r="B234" s="17" t="n"/>
      <c r="C234" s="17" t="n"/>
      <c r="D234" s="17" t="n"/>
      <c r="E234" s="18" t="n"/>
      <c r="F234" s="18" t="n"/>
      <c r="G234" s="20">
        <f>IF(OR(E234="",F234=""),"",F234-E234)</f>
        <v/>
      </c>
      <c r="H234" s="20">
        <f>IF(A234="","",SlaDays)</f>
        <v/>
      </c>
      <c r="I234" s="20">
        <f>IF(A234="","",IF(F234="","OPEN",IF(G234&lt;=H234,"Yes","No")))</f>
        <v/>
      </c>
      <c r="J234" s="17" t="n"/>
      <c r="K234" s="17" t="n"/>
      <c r="L234" s="17" t="n"/>
      <c r="M234" s="17" t="n"/>
    </row>
    <row r="235">
      <c r="A235" s="17" t="n"/>
      <c r="B235" s="17" t="n"/>
      <c r="C235" s="17" t="n"/>
      <c r="D235" s="17" t="n"/>
      <c r="E235" s="18" t="n"/>
      <c r="F235" s="18" t="n"/>
      <c r="G235" s="20">
        <f>IF(OR(E235="",F235=""),"",F235-E235)</f>
        <v/>
      </c>
      <c r="H235" s="20">
        <f>IF(A235="","",SlaDays)</f>
        <v/>
      </c>
      <c r="I235" s="20">
        <f>IF(A235="","",IF(F235="","OPEN",IF(G235&lt;=H235,"Yes","No")))</f>
        <v/>
      </c>
      <c r="J235" s="17" t="n"/>
      <c r="K235" s="17" t="n"/>
      <c r="L235" s="17" t="n"/>
      <c r="M235" s="17" t="n"/>
    </row>
    <row r="236">
      <c r="A236" s="17" t="n"/>
      <c r="B236" s="17" t="n"/>
      <c r="C236" s="17" t="n"/>
      <c r="D236" s="17" t="n"/>
      <c r="E236" s="18" t="n"/>
      <c r="F236" s="18" t="n"/>
      <c r="G236" s="20">
        <f>IF(OR(E236="",F236=""),"",F236-E236)</f>
        <v/>
      </c>
      <c r="H236" s="20">
        <f>IF(A236="","",SlaDays)</f>
        <v/>
      </c>
      <c r="I236" s="20">
        <f>IF(A236="","",IF(F236="","OPEN",IF(G236&lt;=H236,"Yes","No")))</f>
        <v/>
      </c>
      <c r="J236" s="17" t="n"/>
      <c r="K236" s="17" t="n"/>
      <c r="L236" s="17" t="n"/>
      <c r="M236" s="17" t="n"/>
    </row>
    <row r="237">
      <c r="A237" s="17" t="n"/>
      <c r="B237" s="17" t="n"/>
      <c r="C237" s="17" t="n"/>
      <c r="D237" s="17" t="n"/>
      <c r="E237" s="18" t="n"/>
      <c r="F237" s="18" t="n"/>
      <c r="G237" s="20">
        <f>IF(OR(E237="",F237=""),"",F237-E237)</f>
        <v/>
      </c>
      <c r="H237" s="20">
        <f>IF(A237="","",SlaDays)</f>
        <v/>
      </c>
      <c r="I237" s="20">
        <f>IF(A237="","",IF(F237="","OPEN",IF(G237&lt;=H237,"Yes","No")))</f>
        <v/>
      </c>
      <c r="J237" s="17" t="n"/>
      <c r="K237" s="17" t="n"/>
      <c r="L237" s="17" t="n"/>
      <c r="M237" s="17" t="n"/>
    </row>
    <row r="238">
      <c r="A238" s="17" t="n"/>
      <c r="B238" s="17" t="n"/>
      <c r="C238" s="17" t="n"/>
      <c r="D238" s="17" t="n"/>
      <c r="E238" s="18" t="n"/>
      <c r="F238" s="18" t="n"/>
      <c r="G238" s="20">
        <f>IF(OR(E238="",F238=""),"",F238-E238)</f>
        <v/>
      </c>
      <c r="H238" s="20">
        <f>IF(A238="","",SlaDays)</f>
        <v/>
      </c>
      <c r="I238" s="20">
        <f>IF(A238="","",IF(F238="","OPEN",IF(G238&lt;=H238,"Yes","No")))</f>
        <v/>
      </c>
      <c r="J238" s="17" t="n"/>
      <c r="K238" s="17" t="n"/>
      <c r="L238" s="17" t="n"/>
      <c r="M238" s="17" t="n"/>
    </row>
    <row r="239">
      <c r="A239" s="17" t="n"/>
      <c r="B239" s="17" t="n"/>
      <c r="C239" s="17" t="n"/>
      <c r="D239" s="17" t="n"/>
      <c r="E239" s="18" t="n"/>
      <c r="F239" s="18" t="n"/>
      <c r="G239" s="20">
        <f>IF(OR(E239="",F239=""),"",F239-E239)</f>
        <v/>
      </c>
      <c r="H239" s="20">
        <f>IF(A239="","",SlaDays)</f>
        <v/>
      </c>
      <c r="I239" s="20">
        <f>IF(A239="","",IF(F239="","OPEN",IF(G239&lt;=H239,"Yes","No")))</f>
        <v/>
      </c>
      <c r="J239" s="17" t="n"/>
      <c r="K239" s="17" t="n"/>
      <c r="L239" s="17" t="n"/>
      <c r="M239" s="17" t="n"/>
    </row>
    <row r="240">
      <c r="A240" s="17" t="n"/>
      <c r="B240" s="17" t="n"/>
      <c r="C240" s="17" t="n"/>
      <c r="D240" s="17" t="n"/>
      <c r="E240" s="18" t="n"/>
      <c r="F240" s="18" t="n"/>
      <c r="G240" s="20">
        <f>IF(OR(E240="",F240=""),"",F240-E240)</f>
        <v/>
      </c>
      <c r="H240" s="20">
        <f>IF(A240="","",SlaDays)</f>
        <v/>
      </c>
      <c r="I240" s="20">
        <f>IF(A240="","",IF(F240="","OPEN",IF(G240&lt;=H240,"Yes","No")))</f>
        <v/>
      </c>
      <c r="J240" s="17" t="n"/>
      <c r="K240" s="17" t="n"/>
      <c r="L240" s="17" t="n"/>
      <c r="M240" s="17" t="n"/>
    </row>
    <row r="241">
      <c r="A241" s="17" t="n"/>
      <c r="B241" s="17" t="n"/>
      <c r="C241" s="17" t="n"/>
      <c r="D241" s="17" t="n"/>
      <c r="E241" s="18" t="n"/>
      <c r="F241" s="18" t="n"/>
      <c r="G241" s="20">
        <f>IF(OR(E241="",F241=""),"",F241-E241)</f>
        <v/>
      </c>
      <c r="H241" s="20">
        <f>IF(A241="","",SlaDays)</f>
        <v/>
      </c>
      <c r="I241" s="20">
        <f>IF(A241="","",IF(F241="","OPEN",IF(G241&lt;=H241,"Yes","No")))</f>
        <v/>
      </c>
      <c r="J241" s="17" t="n"/>
      <c r="K241" s="17" t="n"/>
      <c r="L241" s="17" t="n"/>
      <c r="M241" s="17" t="n"/>
    </row>
    <row r="242">
      <c r="A242" s="17" t="n"/>
      <c r="B242" s="17" t="n"/>
      <c r="C242" s="17" t="n"/>
      <c r="D242" s="17" t="n"/>
      <c r="E242" s="18" t="n"/>
      <c r="F242" s="18" t="n"/>
      <c r="G242" s="20">
        <f>IF(OR(E242="",F242=""),"",F242-E242)</f>
        <v/>
      </c>
      <c r="H242" s="20">
        <f>IF(A242="","",SlaDays)</f>
        <v/>
      </c>
      <c r="I242" s="20">
        <f>IF(A242="","",IF(F242="","OPEN",IF(G242&lt;=H242,"Yes","No")))</f>
        <v/>
      </c>
      <c r="J242" s="17" t="n"/>
      <c r="K242" s="17" t="n"/>
      <c r="L242" s="17" t="n"/>
      <c r="M242" s="17" t="n"/>
    </row>
    <row r="243">
      <c r="A243" s="17" t="n"/>
      <c r="B243" s="17" t="n"/>
      <c r="C243" s="17" t="n"/>
      <c r="D243" s="17" t="n"/>
      <c r="E243" s="18" t="n"/>
      <c r="F243" s="18" t="n"/>
      <c r="G243" s="20">
        <f>IF(OR(E243="",F243=""),"",F243-E243)</f>
        <v/>
      </c>
      <c r="H243" s="20">
        <f>IF(A243="","",SlaDays)</f>
        <v/>
      </c>
      <c r="I243" s="20">
        <f>IF(A243="","",IF(F243="","OPEN",IF(G243&lt;=H243,"Yes","No")))</f>
        <v/>
      </c>
      <c r="J243" s="17" t="n"/>
      <c r="K243" s="17" t="n"/>
      <c r="L243" s="17" t="n"/>
      <c r="M243" s="17" t="n"/>
    </row>
    <row r="244">
      <c r="A244" s="17" t="n"/>
      <c r="B244" s="17" t="n"/>
      <c r="C244" s="17" t="n"/>
      <c r="D244" s="17" t="n"/>
      <c r="E244" s="18" t="n"/>
      <c r="F244" s="18" t="n"/>
      <c r="G244" s="20">
        <f>IF(OR(E244="",F244=""),"",F244-E244)</f>
        <v/>
      </c>
      <c r="H244" s="20">
        <f>IF(A244="","",SlaDays)</f>
        <v/>
      </c>
      <c r="I244" s="20">
        <f>IF(A244="","",IF(F244="","OPEN",IF(G244&lt;=H244,"Yes","No")))</f>
        <v/>
      </c>
      <c r="J244" s="17" t="n"/>
      <c r="K244" s="17" t="n"/>
      <c r="L244" s="17" t="n"/>
      <c r="M244" s="17" t="n"/>
    </row>
    <row r="245">
      <c r="A245" s="17" t="n"/>
      <c r="B245" s="17" t="n"/>
      <c r="C245" s="17" t="n"/>
      <c r="D245" s="17" t="n"/>
      <c r="E245" s="18" t="n"/>
      <c r="F245" s="18" t="n"/>
      <c r="G245" s="20">
        <f>IF(OR(E245="",F245=""),"",F245-E245)</f>
        <v/>
      </c>
      <c r="H245" s="20">
        <f>IF(A245="","",SlaDays)</f>
        <v/>
      </c>
      <c r="I245" s="20">
        <f>IF(A245="","",IF(F245="","OPEN",IF(G245&lt;=H245,"Yes","No")))</f>
        <v/>
      </c>
      <c r="J245" s="17" t="n"/>
      <c r="K245" s="17" t="n"/>
      <c r="L245" s="17" t="n"/>
      <c r="M245" s="17" t="n"/>
    </row>
    <row r="246">
      <c r="A246" s="17" t="n"/>
      <c r="B246" s="17" t="n"/>
      <c r="C246" s="17" t="n"/>
      <c r="D246" s="17" t="n"/>
      <c r="E246" s="18" t="n"/>
      <c r="F246" s="18" t="n"/>
      <c r="G246" s="20">
        <f>IF(OR(E246="",F246=""),"",F246-E246)</f>
        <v/>
      </c>
      <c r="H246" s="20">
        <f>IF(A246="","",SlaDays)</f>
        <v/>
      </c>
      <c r="I246" s="20">
        <f>IF(A246="","",IF(F246="","OPEN",IF(G246&lt;=H246,"Yes","No")))</f>
        <v/>
      </c>
      <c r="J246" s="17" t="n"/>
      <c r="K246" s="17" t="n"/>
      <c r="L246" s="17" t="n"/>
      <c r="M246" s="17" t="n"/>
    </row>
    <row r="247">
      <c r="A247" s="17" t="n"/>
      <c r="B247" s="17" t="n"/>
      <c r="C247" s="17" t="n"/>
      <c r="D247" s="17" t="n"/>
      <c r="E247" s="18" t="n"/>
      <c r="F247" s="18" t="n"/>
      <c r="G247" s="20">
        <f>IF(OR(E247="",F247=""),"",F247-E247)</f>
        <v/>
      </c>
      <c r="H247" s="20">
        <f>IF(A247="","",SlaDays)</f>
        <v/>
      </c>
      <c r="I247" s="20">
        <f>IF(A247="","",IF(F247="","OPEN",IF(G247&lt;=H247,"Yes","No")))</f>
        <v/>
      </c>
      <c r="J247" s="17" t="n"/>
      <c r="K247" s="17" t="n"/>
      <c r="L247" s="17" t="n"/>
      <c r="M247" s="17" t="n"/>
    </row>
    <row r="248">
      <c r="A248" s="17" t="n"/>
      <c r="B248" s="17" t="n"/>
      <c r="C248" s="17" t="n"/>
      <c r="D248" s="17" t="n"/>
      <c r="E248" s="18" t="n"/>
      <c r="F248" s="18" t="n"/>
      <c r="G248" s="20">
        <f>IF(OR(E248="",F248=""),"",F248-E248)</f>
        <v/>
      </c>
      <c r="H248" s="20">
        <f>IF(A248="","",SlaDays)</f>
        <v/>
      </c>
      <c r="I248" s="20">
        <f>IF(A248="","",IF(F248="","OPEN",IF(G248&lt;=H248,"Yes","No")))</f>
        <v/>
      </c>
      <c r="J248" s="17" t="n"/>
      <c r="K248" s="17" t="n"/>
      <c r="L248" s="17" t="n"/>
      <c r="M248" s="17" t="n"/>
    </row>
    <row r="249">
      <c r="A249" s="17" t="n"/>
      <c r="B249" s="17" t="n"/>
      <c r="C249" s="17" t="n"/>
      <c r="D249" s="17" t="n"/>
      <c r="E249" s="18" t="n"/>
      <c r="F249" s="18" t="n"/>
      <c r="G249" s="20">
        <f>IF(OR(E249="",F249=""),"",F249-E249)</f>
        <v/>
      </c>
      <c r="H249" s="20">
        <f>IF(A249="","",SlaDays)</f>
        <v/>
      </c>
      <c r="I249" s="20">
        <f>IF(A249="","",IF(F249="","OPEN",IF(G249&lt;=H249,"Yes","No")))</f>
        <v/>
      </c>
      <c r="J249" s="17" t="n"/>
      <c r="K249" s="17" t="n"/>
      <c r="L249" s="17" t="n"/>
      <c r="M249" s="17" t="n"/>
    </row>
    <row r="250">
      <c r="A250" s="17" t="n"/>
      <c r="B250" s="17" t="n"/>
      <c r="C250" s="17" t="n"/>
      <c r="D250" s="17" t="n"/>
      <c r="E250" s="18" t="n"/>
      <c r="F250" s="18" t="n"/>
      <c r="G250" s="20">
        <f>IF(OR(E250="",F250=""),"",F250-E250)</f>
        <v/>
      </c>
      <c r="H250" s="20">
        <f>IF(A250="","",SlaDays)</f>
        <v/>
      </c>
      <c r="I250" s="20">
        <f>IF(A250="","",IF(F250="","OPEN",IF(G250&lt;=H250,"Yes","No")))</f>
        <v/>
      </c>
      <c r="J250" s="17" t="n"/>
      <c r="K250" s="17" t="n"/>
      <c r="L250" s="17" t="n"/>
      <c r="M250" s="17" t="n"/>
    </row>
    <row r="251">
      <c r="A251" s="17" t="n"/>
      <c r="B251" s="17" t="n"/>
      <c r="C251" s="17" t="n"/>
      <c r="D251" s="17" t="n"/>
      <c r="E251" s="18" t="n"/>
      <c r="F251" s="18" t="n"/>
      <c r="G251" s="20">
        <f>IF(OR(E251="",F251=""),"",F251-E251)</f>
        <v/>
      </c>
      <c r="H251" s="20">
        <f>IF(A251="","",SlaDays)</f>
        <v/>
      </c>
      <c r="I251" s="20">
        <f>IF(A251="","",IF(F251="","OPEN",IF(G251&lt;=H251,"Yes","No")))</f>
        <v/>
      </c>
      <c r="J251" s="17" t="n"/>
      <c r="K251" s="17" t="n"/>
      <c r="L251" s="17" t="n"/>
      <c r="M251" s="17" t="n"/>
    </row>
    <row r="252">
      <c r="A252" s="17" t="n"/>
      <c r="B252" s="17" t="n"/>
      <c r="C252" s="17" t="n"/>
      <c r="D252" s="17" t="n"/>
      <c r="E252" s="18" t="n"/>
      <c r="F252" s="18" t="n"/>
      <c r="G252" s="20">
        <f>IF(OR(E252="",F252=""),"",F252-E252)</f>
        <v/>
      </c>
      <c r="H252" s="20">
        <f>IF(A252="","",SlaDays)</f>
        <v/>
      </c>
      <c r="I252" s="20">
        <f>IF(A252="","",IF(F252="","OPEN",IF(G252&lt;=H252,"Yes","No")))</f>
        <v/>
      </c>
      <c r="J252" s="17" t="n"/>
      <c r="K252" s="17" t="n"/>
      <c r="L252" s="17" t="n"/>
      <c r="M252" s="17" t="n"/>
    </row>
    <row r="253">
      <c r="A253" s="17" t="n"/>
      <c r="B253" s="17" t="n"/>
      <c r="C253" s="17" t="n"/>
      <c r="D253" s="17" t="n"/>
      <c r="E253" s="18" t="n"/>
      <c r="F253" s="18" t="n"/>
      <c r="G253" s="20">
        <f>IF(OR(E253="",F253=""),"",F253-E253)</f>
        <v/>
      </c>
      <c r="H253" s="20">
        <f>IF(A253="","",SlaDays)</f>
        <v/>
      </c>
      <c r="I253" s="20">
        <f>IF(A253="","",IF(F253="","OPEN",IF(G253&lt;=H253,"Yes","No")))</f>
        <v/>
      </c>
      <c r="J253" s="17" t="n"/>
      <c r="K253" s="17" t="n"/>
      <c r="L253" s="17" t="n"/>
      <c r="M253" s="17" t="n"/>
    </row>
    <row r="254">
      <c r="A254" s="17" t="n"/>
      <c r="B254" s="17" t="n"/>
      <c r="C254" s="17" t="n"/>
      <c r="D254" s="17" t="n"/>
      <c r="E254" s="18" t="n"/>
      <c r="F254" s="18" t="n"/>
      <c r="G254" s="20">
        <f>IF(OR(E254="",F254=""),"",F254-E254)</f>
        <v/>
      </c>
      <c r="H254" s="20">
        <f>IF(A254="","",SlaDays)</f>
        <v/>
      </c>
      <c r="I254" s="20">
        <f>IF(A254="","",IF(F254="","OPEN",IF(G254&lt;=H254,"Yes","No")))</f>
        <v/>
      </c>
      <c r="J254" s="17" t="n"/>
      <c r="K254" s="17" t="n"/>
      <c r="L254" s="17" t="n"/>
      <c r="M254" s="17" t="n"/>
    </row>
    <row r="255">
      <c r="A255" s="17" t="n"/>
      <c r="B255" s="17" t="n"/>
      <c r="C255" s="17" t="n"/>
      <c r="D255" s="17" t="n"/>
      <c r="E255" s="18" t="n"/>
      <c r="F255" s="18" t="n"/>
      <c r="G255" s="20">
        <f>IF(OR(E255="",F255=""),"",F255-E255)</f>
        <v/>
      </c>
      <c r="H255" s="20">
        <f>IF(A255="","",SlaDays)</f>
        <v/>
      </c>
      <c r="I255" s="20">
        <f>IF(A255="","",IF(F255="","OPEN",IF(G255&lt;=H255,"Yes","No")))</f>
        <v/>
      </c>
      <c r="J255" s="17" t="n"/>
      <c r="K255" s="17" t="n"/>
      <c r="L255" s="17" t="n"/>
      <c r="M255" s="17" t="n"/>
    </row>
    <row r="256">
      <c r="A256" s="17" t="n"/>
      <c r="B256" s="17" t="n"/>
      <c r="C256" s="17" t="n"/>
      <c r="D256" s="17" t="n"/>
      <c r="E256" s="18" t="n"/>
      <c r="F256" s="18" t="n"/>
      <c r="G256" s="20">
        <f>IF(OR(E256="",F256=""),"",F256-E256)</f>
        <v/>
      </c>
      <c r="H256" s="20">
        <f>IF(A256="","",SlaDays)</f>
        <v/>
      </c>
      <c r="I256" s="20">
        <f>IF(A256="","",IF(F256="","OPEN",IF(G256&lt;=H256,"Yes","No")))</f>
        <v/>
      </c>
      <c r="J256" s="17" t="n"/>
      <c r="K256" s="17" t="n"/>
      <c r="L256" s="17" t="n"/>
      <c r="M256" s="17" t="n"/>
    </row>
    <row r="257">
      <c r="A257" s="17" t="n"/>
      <c r="B257" s="17" t="n"/>
      <c r="C257" s="17" t="n"/>
      <c r="D257" s="17" t="n"/>
      <c r="E257" s="18" t="n"/>
      <c r="F257" s="18" t="n"/>
      <c r="G257" s="20">
        <f>IF(OR(E257="",F257=""),"",F257-E257)</f>
        <v/>
      </c>
      <c r="H257" s="20">
        <f>IF(A257="","",SlaDays)</f>
        <v/>
      </c>
      <c r="I257" s="20">
        <f>IF(A257="","",IF(F257="","OPEN",IF(G257&lt;=H257,"Yes","No")))</f>
        <v/>
      </c>
      <c r="J257" s="17" t="n"/>
      <c r="K257" s="17" t="n"/>
      <c r="L257" s="17" t="n"/>
      <c r="M257" s="17" t="n"/>
    </row>
    <row r="258">
      <c r="A258" s="17" t="n"/>
      <c r="B258" s="17" t="n"/>
      <c r="C258" s="17" t="n"/>
      <c r="D258" s="17" t="n"/>
      <c r="E258" s="18" t="n"/>
      <c r="F258" s="18" t="n"/>
      <c r="G258" s="20">
        <f>IF(OR(E258="",F258=""),"",F258-E258)</f>
        <v/>
      </c>
      <c r="H258" s="20">
        <f>IF(A258="","",SlaDays)</f>
        <v/>
      </c>
      <c r="I258" s="20">
        <f>IF(A258="","",IF(F258="","OPEN",IF(G258&lt;=H258,"Yes","No")))</f>
        <v/>
      </c>
      <c r="J258" s="17" t="n"/>
      <c r="K258" s="17" t="n"/>
      <c r="L258" s="17" t="n"/>
      <c r="M258" s="17" t="n"/>
    </row>
    <row r="259">
      <c r="A259" s="17" t="n"/>
      <c r="B259" s="17" t="n"/>
      <c r="C259" s="17" t="n"/>
      <c r="D259" s="17" t="n"/>
      <c r="E259" s="18" t="n"/>
      <c r="F259" s="18" t="n"/>
      <c r="G259" s="20">
        <f>IF(OR(E259="",F259=""),"",F259-E259)</f>
        <v/>
      </c>
      <c r="H259" s="20">
        <f>IF(A259="","",SlaDays)</f>
        <v/>
      </c>
      <c r="I259" s="20">
        <f>IF(A259="","",IF(F259="","OPEN",IF(G259&lt;=H259,"Yes","No")))</f>
        <v/>
      </c>
      <c r="J259" s="17" t="n"/>
      <c r="K259" s="17" t="n"/>
      <c r="L259" s="17" t="n"/>
      <c r="M259" s="17" t="n"/>
    </row>
    <row r="260">
      <c r="A260" s="17" t="n"/>
      <c r="B260" s="17" t="n"/>
      <c r="C260" s="17" t="n"/>
      <c r="D260" s="17" t="n"/>
      <c r="E260" s="18" t="n"/>
      <c r="F260" s="18" t="n"/>
      <c r="G260" s="20">
        <f>IF(OR(E260="",F260=""),"",F260-E260)</f>
        <v/>
      </c>
      <c r="H260" s="20">
        <f>IF(A260="","",SlaDays)</f>
        <v/>
      </c>
      <c r="I260" s="20">
        <f>IF(A260="","",IF(F260="","OPEN",IF(G260&lt;=H260,"Yes","No")))</f>
        <v/>
      </c>
      <c r="J260" s="17" t="n"/>
      <c r="K260" s="17" t="n"/>
      <c r="L260" s="17" t="n"/>
      <c r="M260" s="17" t="n"/>
    </row>
    <row r="261">
      <c r="A261" s="17" t="n"/>
      <c r="B261" s="17" t="n"/>
      <c r="C261" s="17" t="n"/>
      <c r="D261" s="17" t="n"/>
      <c r="E261" s="18" t="n"/>
      <c r="F261" s="18" t="n"/>
      <c r="G261" s="20">
        <f>IF(OR(E261="",F261=""),"",F261-E261)</f>
        <v/>
      </c>
      <c r="H261" s="20">
        <f>IF(A261="","",SlaDays)</f>
        <v/>
      </c>
      <c r="I261" s="20">
        <f>IF(A261="","",IF(F261="","OPEN",IF(G261&lt;=H261,"Yes","No")))</f>
        <v/>
      </c>
      <c r="J261" s="17" t="n"/>
      <c r="K261" s="17" t="n"/>
      <c r="L261" s="17" t="n"/>
      <c r="M261" s="17" t="n"/>
    </row>
    <row r="262">
      <c r="A262" s="17" t="n"/>
      <c r="B262" s="17" t="n"/>
      <c r="C262" s="17" t="n"/>
      <c r="D262" s="17" t="n"/>
      <c r="E262" s="18" t="n"/>
      <c r="F262" s="18" t="n"/>
      <c r="G262" s="20">
        <f>IF(OR(E262="",F262=""),"",F262-E262)</f>
        <v/>
      </c>
      <c r="H262" s="20">
        <f>IF(A262="","",SlaDays)</f>
        <v/>
      </c>
      <c r="I262" s="20">
        <f>IF(A262="","",IF(F262="","OPEN",IF(G262&lt;=H262,"Yes","No")))</f>
        <v/>
      </c>
      <c r="J262" s="17" t="n"/>
      <c r="K262" s="17" t="n"/>
      <c r="L262" s="17" t="n"/>
      <c r="M262" s="17" t="n"/>
    </row>
    <row r="263">
      <c r="A263" s="17" t="n"/>
      <c r="B263" s="17" t="n"/>
      <c r="C263" s="17" t="n"/>
      <c r="D263" s="17" t="n"/>
      <c r="E263" s="18" t="n"/>
      <c r="F263" s="18" t="n"/>
      <c r="G263" s="20">
        <f>IF(OR(E263="",F263=""),"",F263-E263)</f>
        <v/>
      </c>
      <c r="H263" s="20">
        <f>IF(A263="","",SlaDays)</f>
        <v/>
      </c>
      <c r="I263" s="20">
        <f>IF(A263="","",IF(F263="","OPEN",IF(G263&lt;=H263,"Yes","No")))</f>
        <v/>
      </c>
      <c r="J263" s="17" t="n"/>
      <c r="K263" s="17" t="n"/>
      <c r="L263" s="17" t="n"/>
      <c r="M263" s="17" t="n"/>
    </row>
    <row r="264">
      <c r="A264" s="17" t="n"/>
      <c r="B264" s="17" t="n"/>
      <c r="C264" s="17" t="n"/>
      <c r="D264" s="17" t="n"/>
      <c r="E264" s="18" t="n"/>
      <c r="F264" s="18" t="n"/>
      <c r="G264" s="20">
        <f>IF(OR(E264="",F264=""),"",F264-E264)</f>
        <v/>
      </c>
      <c r="H264" s="20">
        <f>IF(A264="","",SlaDays)</f>
        <v/>
      </c>
      <c r="I264" s="20">
        <f>IF(A264="","",IF(F264="","OPEN",IF(G264&lt;=H264,"Yes","No")))</f>
        <v/>
      </c>
      <c r="J264" s="17" t="n"/>
      <c r="K264" s="17" t="n"/>
      <c r="L264" s="17" t="n"/>
      <c r="M264" s="17" t="n"/>
    </row>
    <row r="265">
      <c r="A265" s="17" t="n"/>
      <c r="B265" s="17" t="n"/>
      <c r="C265" s="17" t="n"/>
      <c r="D265" s="17" t="n"/>
      <c r="E265" s="18" t="n"/>
      <c r="F265" s="18" t="n"/>
      <c r="G265" s="20">
        <f>IF(OR(E265="",F265=""),"",F265-E265)</f>
        <v/>
      </c>
      <c r="H265" s="20">
        <f>IF(A265="","",SlaDays)</f>
        <v/>
      </c>
      <c r="I265" s="20">
        <f>IF(A265="","",IF(F265="","OPEN",IF(G265&lt;=H265,"Yes","No")))</f>
        <v/>
      </c>
      <c r="J265" s="17" t="n"/>
      <c r="K265" s="17" t="n"/>
      <c r="L265" s="17" t="n"/>
      <c r="M265" s="17" t="n"/>
    </row>
    <row r="266">
      <c r="A266" s="17" t="n"/>
      <c r="B266" s="17" t="n"/>
      <c r="C266" s="17" t="n"/>
      <c r="D266" s="17" t="n"/>
      <c r="E266" s="18" t="n"/>
      <c r="F266" s="18" t="n"/>
      <c r="G266" s="20">
        <f>IF(OR(E266="",F266=""),"",F266-E266)</f>
        <v/>
      </c>
      <c r="H266" s="20">
        <f>IF(A266="","",SlaDays)</f>
        <v/>
      </c>
      <c r="I266" s="20">
        <f>IF(A266="","",IF(F266="","OPEN",IF(G266&lt;=H266,"Yes","No")))</f>
        <v/>
      </c>
      <c r="J266" s="17" t="n"/>
      <c r="K266" s="17" t="n"/>
      <c r="L266" s="17" t="n"/>
      <c r="M266" s="17" t="n"/>
    </row>
    <row r="267">
      <c r="A267" s="17" t="n"/>
      <c r="B267" s="17" t="n"/>
      <c r="C267" s="17" t="n"/>
      <c r="D267" s="17" t="n"/>
      <c r="E267" s="18" t="n"/>
      <c r="F267" s="18" t="n"/>
      <c r="G267" s="20">
        <f>IF(OR(E267="",F267=""),"",F267-E267)</f>
        <v/>
      </c>
      <c r="H267" s="20">
        <f>IF(A267="","",SlaDays)</f>
        <v/>
      </c>
      <c r="I267" s="20">
        <f>IF(A267="","",IF(F267="","OPEN",IF(G267&lt;=H267,"Yes","No")))</f>
        <v/>
      </c>
      <c r="J267" s="17" t="n"/>
      <c r="K267" s="17" t="n"/>
      <c r="L267" s="17" t="n"/>
      <c r="M267" s="17" t="n"/>
    </row>
    <row r="268">
      <c r="A268" s="17" t="n"/>
      <c r="B268" s="17" t="n"/>
      <c r="C268" s="17" t="n"/>
      <c r="D268" s="17" t="n"/>
      <c r="E268" s="18" t="n"/>
      <c r="F268" s="18" t="n"/>
      <c r="G268" s="20">
        <f>IF(OR(E268="",F268=""),"",F268-E268)</f>
        <v/>
      </c>
      <c r="H268" s="20">
        <f>IF(A268="","",SlaDays)</f>
        <v/>
      </c>
      <c r="I268" s="20">
        <f>IF(A268="","",IF(F268="","OPEN",IF(G268&lt;=H268,"Yes","No")))</f>
        <v/>
      </c>
      <c r="J268" s="17" t="n"/>
      <c r="K268" s="17" t="n"/>
      <c r="L268" s="17" t="n"/>
      <c r="M268" s="17" t="n"/>
    </row>
    <row r="269">
      <c r="A269" s="17" t="n"/>
      <c r="B269" s="17" t="n"/>
      <c r="C269" s="17" t="n"/>
      <c r="D269" s="17" t="n"/>
      <c r="E269" s="18" t="n"/>
      <c r="F269" s="18" t="n"/>
      <c r="G269" s="20">
        <f>IF(OR(E269="",F269=""),"",F269-E269)</f>
        <v/>
      </c>
      <c r="H269" s="20">
        <f>IF(A269="","",SlaDays)</f>
        <v/>
      </c>
      <c r="I269" s="20">
        <f>IF(A269="","",IF(F269="","OPEN",IF(G269&lt;=H269,"Yes","No")))</f>
        <v/>
      </c>
      <c r="J269" s="17" t="n"/>
      <c r="K269" s="17" t="n"/>
      <c r="L269" s="17" t="n"/>
      <c r="M269" s="17" t="n"/>
    </row>
    <row r="270">
      <c r="A270" s="17" t="n"/>
      <c r="B270" s="17" t="n"/>
      <c r="C270" s="17" t="n"/>
      <c r="D270" s="17" t="n"/>
      <c r="E270" s="18" t="n"/>
      <c r="F270" s="18" t="n"/>
      <c r="G270" s="20">
        <f>IF(OR(E270="",F270=""),"",F270-E270)</f>
        <v/>
      </c>
      <c r="H270" s="20">
        <f>IF(A270="","",SlaDays)</f>
        <v/>
      </c>
      <c r="I270" s="20">
        <f>IF(A270="","",IF(F270="","OPEN",IF(G270&lt;=H270,"Yes","No")))</f>
        <v/>
      </c>
      <c r="J270" s="17" t="n"/>
      <c r="K270" s="17" t="n"/>
      <c r="L270" s="17" t="n"/>
      <c r="M270" s="17" t="n"/>
    </row>
    <row r="271">
      <c r="A271" s="17" t="n"/>
      <c r="B271" s="17" t="n"/>
      <c r="C271" s="17" t="n"/>
      <c r="D271" s="17" t="n"/>
      <c r="E271" s="18" t="n"/>
      <c r="F271" s="18" t="n"/>
      <c r="G271" s="20">
        <f>IF(OR(E271="",F271=""),"",F271-E271)</f>
        <v/>
      </c>
      <c r="H271" s="20">
        <f>IF(A271="","",SlaDays)</f>
        <v/>
      </c>
      <c r="I271" s="20">
        <f>IF(A271="","",IF(F271="","OPEN",IF(G271&lt;=H271,"Yes","No")))</f>
        <v/>
      </c>
      <c r="J271" s="17" t="n"/>
      <c r="K271" s="17" t="n"/>
      <c r="L271" s="17" t="n"/>
      <c r="M271" s="17" t="n"/>
    </row>
    <row r="272">
      <c r="A272" s="17" t="n"/>
      <c r="B272" s="17" t="n"/>
      <c r="C272" s="17" t="n"/>
      <c r="D272" s="17" t="n"/>
      <c r="E272" s="18" t="n"/>
      <c r="F272" s="18" t="n"/>
      <c r="G272" s="20">
        <f>IF(OR(E272="",F272=""),"",F272-E272)</f>
        <v/>
      </c>
      <c r="H272" s="20">
        <f>IF(A272="","",SlaDays)</f>
        <v/>
      </c>
      <c r="I272" s="20">
        <f>IF(A272="","",IF(F272="","OPEN",IF(G272&lt;=H272,"Yes","No")))</f>
        <v/>
      </c>
      <c r="J272" s="17" t="n"/>
      <c r="K272" s="17" t="n"/>
      <c r="L272" s="17" t="n"/>
      <c r="M272" s="17" t="n"/>
    </row>
    <row r="273">
      <c r="A273" s="17" t="n"/>
      <c r="B273" s="17" t="n"/>
      <c r="C273" s="17" t="n"/>
      <c r="D273" s="17" t="n"/>
      <c r="E273" s="18" t="n"/>
      <c r="F273" s="18" t="n"/>
      <c r="G273" s="20">
        <f>IF(OR(E273="",F273=""),"",F273-E273)</f>
        <v/>
      </c>
      <c r="H273" s="20">
        <f>IF(A273="","",SlaDays)</f>
        <v/>
      </c>
      <c r="I273" s="20">
        <f>IF(A273="","",IF(F273="","OPEN",IF(G273&lt;=H273,"Yes","No")))</f>
        <v/>
      </c>
      <c r="J273" s="17" t="n"/>
      <c r="K273" s="17" t="n"/>
      <c r="L273" s="17" t="n"/>
      <c r="M273" s="17" t="n"/>
    </row>
    <row r="274">
      <c r="A274" s="17" t="n"/>
      <c r="B274" s="17" t="n"/>
      <c r="C274" s="17" t="n"/>
      <c r="D274" s="17" t="n"/>
      <c r="E274" s="18" t="n"/>
      <c r="F274" s="18" t="n"/>
      <c r="G274" s="20">
        <f>IF(OR(E274="",F274=""),"",F274-E274)</f>
        <v/>
      </c>
      <c r="H274" s="20">
        <f>IF(A274="","",SlaDays)</f>
        <v/>
      </c>
      <c r="I274" s="20">
        <f>IF(A274="","",IF(F274="","OPEN",IF(G274&lt;=H274,"Yes","No")))</f>
        <v/>
      </c>
      <c r="J274" s="17" t="n"/>
      <c r="K274" s="17" t="n"/>
      <c r="L274" s="17" t="n"/>
      <c r="M274" s="17" t="n"/>
    </row>
    <row r="275">
      <c r="A275" s="17" t="n"/>
      <c r="B275" s="17" t="n"/>
      <c r="C275" s="17" t="n"/>
      <c r="D275" s="17" t="n"/>
      <c r="E275" s="18" t="n"/>
      <c r="F275" s="18" t="n"/>
      <c r="G275" s="20">
        <f>IF(OR(E275="",F275=""),"",F275-E275)</f>
        <v/>
      </c>
      <c r="H275" s="20">
        <f>IF(A275="","",SlaDays)</f>
        <v/>
      </c>
      <c r="I275" s="20">
        <f>IF(A275="","",IF(F275="","OPEN",IF(G275&lt;=H275,"Yes","No")))</f>
        <v/>
      </c>
      <c r="J275" s="17" t="n"/>
      <c r="K275" s="17" t="n"/>
      <c r="L275" s="17" t="n"/>
      <c r="M275" s="17" t="n"/>
    </row>
    <row r="276">
      <c r="A276" s="17" t="n"/>
      <c r="B276" s="17" t="n"/>
      <c r="C276" s="17" t="n"/>
      <c r="D276" s="17" t="n"/>
      <c r="E276" s="18" t="n"/>
      <c r="F276" s="18" t="n"/>
      <c r="G276" s="20">
        <f>IF(OR(E276="",F276=""),"",F276-E276)</f>
        <v/>
      </c>
      <c r="H276" s="20">
        <f>IF(A276="","",SlaDays)</f>
        <v/>
      </c>
      <c r="I276" s="20">
        <f>IF(A276="","",IF(F276="","OPEN",IF(G276&lt;=H276,"Yes","No")))</f>
        <v/>
      </c>
      <c r="J276" s="17" t="n"/>
      <c r="K276" s="17" t="n"/>
      <c r="L276" s="17" t="n"/>
      <c r="M276" s="17" t="n"/>
    </row>
    <row r="277">
      <c r="A277" s="17" t="n"/>
      <c r="B277" s="17" t="n"/>
      <c r="C277" s="17" t="n"/>
      <c r="D277" s="17" t="n"/>
      <c r="E277" s="18" t="n"/>
      <c r="F277" s="18" t="n"/>
      <c r="G277" s="20">
        <f>IF(OR(E277="",F277=""),"",F277-E277)</f>
        <v/>
      </c>
      <c r="H277" s="20">
        <f>IF(A277="","",SlaDays)</f>
        <v/>
      </c>
      <c r="I277" s="20">
        <f>IF(A277="","",IF(F277="","OPEN",IF(G277&lt;=H277,"Yes","No")))</f>
        <v/>
      </c>
      <c r="J277" s="17" t="n"/>
      <c r="K277" s="17" t="n"/>
      <c r="L277" s="17" t="n"/>
      <c r="M277" s="17" t="n"/>
    </row>
    <row r="278">
      <c r="A278" s="17" t="n"/>
      <c r="B278" s="17" t="n"/>
      <c r="C278" s="17" t="n"/>
      <c r="D278" s="17" t="n"/>
      <c r="E278" s="18" t="n"/>
      <c r="F278" s="18" t="n"/>
      <c r="G278" s="20">
        <f>IF(OR(E278="",F278=""),"",F278-E278)</f>
        <v/>
      </c>
      <c r="H278" s="20">
        <f>IF(A278="","",SlaDays)</f>
        <v/>
      </c>
      <c r="I278" s="20">
        <f>IF(A278="","",IF(F278="","OPEN",IF(G278&lt;=H278,"Yes","No")))</f>
        <v/>
      </c>
      <c r="J278" s="17" t="n"/>
      <c r="K278" s="17" t="n"/>
      <c r="L278" s="17" t="n"/>
      <c r="M278" s="17" t="n"/>
    </row>
    <row r="279">
      <c r="A279" s="17" t="n"/>
      <c r="B279" s="17" t="n"/>
      <c r="C279" s="17" t="n"/>
      <c r="D279" s="17" t="n"/>
      <c r="E279" s="18" t="n"/>
      <c r="F279" s="18" t="n"/>
      <c r="G279" s="20">
        <f>IF(OR(E279="",F279=""),"",F279-E279)</f>
        <v/>
      </c>
      <c r="H279" s="20">
        <f>IF(A279="","",SlaDays)</f>
        <v/>
      </c>
      <c r="I279" s="20">
        <f>IF(A279="","",IF(F279="","OPEN",IF(G279&lt;=H279,"Yes","No")))</f>
        <v/>
      </c>
      <c r="J279" s="17" t="n"/>
      <c r="K279" s="17" t="n"/>
      <c r="L279" s="17" t="n"/>
      <c r="M279" s="17" t="n"/>
    </row>
    <row r="280">
      <c r="A280" s="17" t="n"/>
      <c r="B280" s="17" t="n"/>
      <c r="C280" s="17" t="n"/>
      <c r="D280" s="17" t="n"/>
      <c r="E280" s="18" t="n"/>
      <c r="F280" s="18" t="n"/>
      <c r="G280" s="20">
        <f>IF(OR(E280="",F280=""),"",F280-E280)</f>
        <v/>
      </c>
      <c r="H280" s="20">
        <f>IF(A280="","",SlaDays)</f>
        <v/>
      </c>
      <c r="I280" s="20">
        <f>IF(A280="","",IF(F280="","OPEN",IF(G280&lt;=H280,"Yes","No")))</f>
        <v/>
      </c>
      <c r="J280" s="17" t="n"/>
      <c r="K280" s="17" t="n"/>
      <c r="L280" s="17" t="n"/>
      <c r="M280" s="17" t="n"/>
    </row>
    <row r="281">
      <c r="A281" s="17" t="n"/>
      <c r="B281" s="17" t="n"/>
      <c r="C281" s="17" t="n"/>
      <c r="D281" s="17" t="n"/>
      <c r="E281" s="18" t="n"/>
      <c r="F281" s="18" t="n"/>
      <c r="G281" s="20">
        <f>IF(OR(E281="",F281=""),"",F281-E281)</f>
        <v/>
      </c>
      <c r="H281" s="20">
        <f>IF(A281="","",SlaDays)</f>
        <v/>
      </c>
      <c r="I281" s="20">
        <f>IF(A281="","",IF(F281="","OPEN",IF(G281&lt;=H281,"Yes","No")))</f>
        <v/>
      </c>
      <c r="J281" s="17" t="n"/>
      <c r="K281" s="17" t="n"/>
      <c r="L281" s="17" t="n"/>
      <c r="M281" s="17" t="n"/>
    </row>
    <row r="282">
      <c r="A282" s="17" t="n"/>
      <c r="B282" s="17" t="n"/>
      <c r="C282" s="17" t="n"/>
      <c r="D282" s="17" t="n"/>
      <c r="E282" s="18" t="n"/>
      <c r="F282" s="18" t="n"/>
      <c r="G282" s="20">
        <f>IF(OR(E282="",F282=""),"",F282-E282)</f>
        <v/>
      </c>
      <c r="H282" s="20">
        <f>IF(A282="","",SlaDays)</f>
        <v/>
      </c>
      <c r="I282" s="20">
        <f>IF(A282="","",IF(F282="","OPEN",IF(G282&lt;=H282,"Yes","No")))</f>
        <v/>
      </c>
      <c r="J282" s="17" t="n"/>
      <c r="K282" s="17" t="n"/>
      <c r="L282" s="17" t="n"/>
      <c r="M282" s="17" t="n"/>
    </row>
    <row r="283">
      <c r="A283" s="17" t="n"/>
      <c r="B283" s="17" t="n"/>
      <c r="C283" s="17" t="n"/>
      <c r="D283" s="17" t="n"/>
      <c r="E283" s="18" t="n"/>
      <c r="F283" s="18" t="n"/>
      <c r="G283" s="20">
        <f>IF(OR(E283="",F283=""),"",F283-E283)</f>
        <v/>
      </c>
      <c r="H283" s="20">
        <f>IF(A283="","",SlaDays)</f>
        <v/>
      </c>
      <c r="I283" s="20">
        <f>IF(A283="","",IF(F283="","OPEN",IF(G283&lt;=H283,"Yes","No")))</f>
        <v/>
      </c>
      <c r="J283" s="17" t="n"/>
      <c r="K283" s="17" t="n"/>
      <c r="L283" s="17" t="n"/>
      <c r="M283" s="17" t="n"/>
    </row>
    <row r="284">
      <c r="A284" s="17" t="n"/>
      <c r="B284" s="17" t="n"/>
      <c r="C284" s="17" t="n"/>
      <c r="D284" s="17" t="n"/>
      <c r="E284" s="18" t="n"/>
      <c r="F284" s="18" t="n"/>
      <c r="G284" s="20">
        <f>IF(OR(E284="",F284=""),"",F284-E284)</f>
        <v/>
      </c>
      <c r="H284" s="20">
        <f>IF(A284="","",SlaDays)</f>
        <v/>
      </c>
      <c r="I284" s="20">
        <f>IF(A284="","",IF(F284="","OPEN",IF(G284&lt;=H284,"Yes","No")))</f>
        <v/>
      </c>
      <c r="J284" s="17" t="n"/>
      <c r="K284" s="17" t="n"/>
      <c r="L284" s="17" t="n"/>
      <c r="M284" s="17" t="n"/>
    </row>
    <row r="285">
      <c r="A285" s="17" t="n"/>
      <c r="B285" s="17" t="n"/>
      <c r="C285" s="17" t="n"/>
      <c r="D285" s="17" t="n"/>
      <c r="E285" s="18" t="n"/>
      <c r="F285" s="18" t="n"/>
      <c r="G285" s="20">
        <f>IF(OR(E285="",F285=""),"",F285-E285)</f>
        <v/>
      </c>
      <c r="H285" s="20">
        <f>IF(A285="","",SlaDays)</f>
        <v/>
      </c>
      <c r="I285" s="20">
        <f>IF(A285="","",IF(F285="","OPEN",IF(G285&lt;=H285,"Yes","No")))</f>
        <v/>
      </c>
      <c r="J285" s="17" t="n"/>
      <c r="K285" s="17" t="n"/>
      <c r="L285" s="17" t="n"/>
      <c r="M285" s="17" t="n"/>
    </row>
    <row r="286">
      <c r="A286" s="17" t="n"/>
      <c r="B286" s="17" t="n"/>
      <c r="C286" s="17" t="n"/>
      <c r="D286" s="17" t="n"/>
      <c r="E286" s="18" t="n"/>
      <c r="F286" s="18" t="n"/>
      <c r="G286" s="20">
        <f>IF(OR(E286="",F286=""),"",F286-E286)</f>
        <v/>
      </c>
      <c r="H286" s="20">
        <f>IF(A286="","",SlaDays)</f>
        <v/>
      </c>
      <c r="I286" s="20">
        <f>IF(A286="","",IF(F286="","OPEN",IF(G286&lt;=H286,"Yes","No")))</f>
        <v/>
      </c>
      <c r="J286" s="17" t="n"/>
      <c r="K286" s="17" t="n"/>
      <c r="L286" s="17" t="n"/>
      <c r="M286" s="17" t="n"/>
    </row>
    <row r="287">
      <c r="A287" s="17" t="n"/>
      <c r="B287" s="17" t="n"/>
      <c r="C287" s="17" t="n"/>
      <c r="D287" s="17" t="n"/>
      <c r="E287" s="18" t="n"/>
      <c r="F287" s="18" t="n"/>
      <c r="G287" s="20">
        <f>IF(OR(E287="",F287=""),"",F287-E287)</f>
        <v/>
      </c>
      <c r="H287" s="20">
        <f>IF(A287="","",SlaDays)</f>
        <v/>
      </c>
      <c r="I287" s="20">
        <f>IF(A287="","",IF(F287="","OPEN",IF(G287&lt;=H287,"Yes","No")))</f>
        <v/>
      </c>
      <c r="J287" s="17" t="n"/>
      <c r="K287" s="17" t="n"/>
      <c r="L287" s="17" t="n"/>
      <c r="M287" s="17" t="n"/>
    </row>
    <row r="288">
      <c r="A288" s="17" t="n"/>
      <c r="B288" s="17" t="n"/>
      <c r="C288" s="17" t="n"/>
      <c r="D288" s="17" t="n"/>
      <c r="E288" s="18" t="n"/>
      <c r="F288" s="18" t="n"/>
      <c r="G288" s="20">
        <f>IF(OR(E288="",F288=""),"",F288-E288)</f>
        <v/>
      </c>
      <c r="H288" s="20">
        <f>IF(A288="","",SlaDays)</f>
        <v/>
      </c>
      <c r="I288" s="20">
        <f>IF(A288="","",IF(F288="","OPEN",IF(G288&lt;=H288,"Yes","No")))</f>
        <v/>
      </c>
      <c r="J288" s="17" t="n"/>
      <c r="K288" s="17" t="n"/>
      <c r="L288" s="17" t="n"/>
      <c r="M288" s="17" t="n"/>
    </row>
    <row r="289">
      <c r="A289" s="17" t="n"/>
      <c r="B289" s="17" t="n"/>
      <c r="C289" s="17" t="n"/>
      <c r="D289" s="17" t="n"/>
      <c r="E289" s="18" t="n"/>
      <c r="F289" s="18" t="n"/>
      <c r="G289" s="20">
        <f>IF(OR(E289="",F289=""),"",F289-E289)</f>
        <v/>
      </c>
      <c r="H289" s="20">
        <f>IF(A289="","",SlaDays)</f>
        <v/>
      </c>
      <c r="I289" s="20">
        <f>IF(A289="","",IF(F289="","OPEN",IF(G289&lt;=H289,"Yes","No")))</f>
        <v/>
      </c>
      <c r="J289" s="17" t="n"/>
      <c r="K289" s="17" t="n"/>
      <c r="L289" s="17" t="n"/>
      <c r="M289" s="17" t="n"/>
    </row>
    <row r="290">
      <c r="A290" s="17" t="n"/>
      <c r="B290" s="17" t="n"/>
      <c r="C290" s="17" t="n"/>
      <c r="D290" s="17" t="n"/>
      <c r="E290" s="18" t="n"/>
      <c r="F290" s="18" t="n"/>
      <c r="G290" s="20">
        <f>IF(OR(E290="",F290=""),"",F290-E290)</f>
        <v/>
      </c>
      <c r="H290" s="20">
        <f>IF(A290="","",SlaDays)</f>
        <v/>
      </c>
      <c r="I290" s="20">
        <f>IF(A290="","",IF(F290="","OPEN",IF(G290&lt;=H290,"Yes","No")))</f>
        <v/>
      </c>
      <c r="J290" s="17" t="n"/>
      <c r="K290" s="17" t="n"/>
      <c r="L290" s="17" t="n"/>
      <c r="M290" s="17" t="n"/>
    </row>
    <row r="291">
      <c r="A291" s="17" t="n"/>
      <c r="B291" s="17" t="n"/>
      <c r="C291" s="17" t="n"/>
      <c r="D291" s="17" t="n"/>
      <c r="E291" s="18" t="n"/>
      <c r="F291" s="18" t="n"/>
      <c r="G291" s="20">
        <f>IF(OR(E291="",F291=""),"",F291-E291)</f>
        <v/>
      </c>
      <c r="H291" s="20">
        <f>IF(A291="","",SlaDays)</f>
        <v/>
      </c>
      <c r="I291" s="20">
        <f>IF(A291="","",IF(F291="","OPEN",IF(G291&lt;=H291,"Yes","No")))</f>
        <v/>
      </c>
      <c r="J291" s="17" t="n"/>
      <c r="K291" s="17" t="n"/>
      <c r="L291" s="17" t="n"/>
      <c r="M291" s="17" t="n"/>
    </row>
    <row r="292">
      <c r="A292" s="17" t="n"/>
      <c r="B292" s="17" t="n"/>
      <c r="C292" s="17" t="n"/>
      <c r="D292" s="17" t="n"/>
      <c r="E292" s="18" t="n"/>
      <c r="F292" s="18" t="n"/>
      <c r="G292" s="20">
        <f>IF(OR(E292="",F292=""),"",F292-E292)</f>
        <v/>
      </c>
      <c r="H292" s="20">
        <f>IF(A292="","",SlaDays)</f>
        <v/>
      </c>
      <c r="I292" s="20">
        <f>IF(A292="","",IF(F292="","OPEN",IF(G292&lt;=H292,"Yes","No")))</f>
        <v/>
      </c>
      <c r="J292" s="17" t="n"/>
      <c r="K292" s="17" t="n"/>
      <c r="L292" s="17" t="n"/>
      <c r="M292" s="17" t="n"/>
    </row>
    <row r="293">
      <c r="A293" s="17" t="n"/>
      <c r="B293" s="17" t="n"/>
      <c r="C293" s="17" t="n"/>
      <c r="D293" s="17" t="n"/>
      <c r="E293" s="18" t="n"/>
      <c r="F293" s="18" t="n"/>
      <c r="G293" s="20">
        <f>IF(OR(E293="",F293=""),"",F293-E293)</f>
        <v/>
      </c>
      <c r="H293" s="20">
        <f>IF(A293="","",SlaDays)</f>
        <v/>
      </c>
      <c r="I293" s="20">
        <f>IF(A293="","",IF(F293="","OPEN",IF(G293&lt;=H293,"Yes","No")))</f>
        <v/>
      </c>
      <c r="J293" s="17" t="n"/>
      <c r="K293" s="17" t="n"/>
      <c r="L293" s="17" t="n"/>
      <c r="M293" s="17" t="n"/>
    </row>
    <row r="294">
      <c r="A294" s="17" t="n"/>
      <c r="B294" s="17" t="n"/>
      <c r="C294" s="17" t="n"/>
      <c r="D294" s="17" t="n"/>
      <c r="E294" s="18" t="n"/>
      <c r="F294" s="18" t="n"/>
      <c r="G294" s="20">
        <f>IF(OR(E294="",F294=""),"",F294-E294)</f>
        <v/>
      </c>
      <c r="H294" s="20">
        <f>IF(A294="","",SlaDays)</f>
        <v/>
      </c>
      <c r="I294" s="20">
        <f>IF(A294="","",IF(F294="","OPEN",IF(G294&lt;=H294,"Yes","No")))</f>
        <v/>
      </c>
      <c r="J294" s="17" t="n"/>
      <c r="K294" s="17" t="n"/>
      <c r="L294" s="17" t="n"/>
      <c r="M294" s="17" t="n"/>
    </row>
    <row r="295">
      <c r="A295" s="17" t="n"/>
      <c r="B295" s="17" t="n"/>
      <c r="C295" s="17" t="n"/>
      <c r="D295" s="17" t="n"/>
      <c r="E295" s="18" t="n"/>
      <c r="F295" s="18" t="n"/>
      <c r="G295" s="20">
        <f>IF(OR(E295="",F295=""),"",F295-E295)</f>
        <v/>
      </c>
      <c r="H295" s="20">
        <f>IF(A295="","",SlaDays)</f>
        <v/>
      </c>
      <c r="I295" s="20">
        <f>IF(A295="","",IF(F295="","OPEN",IF(G295&lt;=H295,"Yes","No")))</f>
        <v/>
      </c>
      <c r="J295" s="17" t="n"/>
      <c r="K295" s="17" t="n"/>
      <c r="L295" s="17" t="n"/>
      <c r="M295" s="17" t="n"/>
    </row>
    <row r="296">
      <c r="A296" s="17" t="n"/>
      <c r="B296" s="17" t="n"/>
      <c r="C296" s="17" t="n"/>
      <c r="D296" s="17" t="n"/>
      <c r="E296" s="18" t="n"/>
      <c r="F296" s="18" t="n"/>
      <c r="G296" s="20">
        <f>IF(OR(E296="",F296=""),"",F296-E296)</f>
        <v/>
      </c>
      <c r="H296" s="20">
        <f>IF(A296="","",SlaDays)</f>
        <v/>
      </c>
      <c r="I296" s="20">
        <f>IF(A296="","",IF(F296="","OPEN",IF(G296&lt;=H296,"Yes","No")))</f>
        <v/>
      </c>
      <c r="J296" s="17" t="n"/>
      <c r="K296" s="17" t="n"/>
      <c r="L296" s="17" t="n"/>
      <c r="M296" s="17" t="n"/>
    </row>
    <row r="297">
      <c r="A297" s="17" t="n"/>
      <c r="B297" s="17" t="n"/>
      <c r="C297" s="17" t="n"/>
      <c r="D297" s="17" t="n"/>
      <c r="E297" s="18" t="n"/>
      <c r="F297" s="18" t="n"/>
      <c r="G297" s="20">
        <f>IF(OR(E297="",F297=""),"",F297-E297)</f>
        <v/>
      </c>
      <c r="H297" s="20">
        <f>IF(A297="","",SlaDays)</f>
        <v/>
      </c>
      <c r="I297" s="20">
        <f>IF(A297="","",IF(F297="","OPEN",IF(G297&lt;=H297,"Yes","No")))</f>
        <v/>
      </c>
      <c r="J297" s="17" t="n"/>
      <c r="K297" s="17" t="n"/>
      <c r="L297" s="17" t="n"/>
      <c r="M297" s="17" t="n"/>
    </row>
    <row r="298">
      <c r="A298" s="17" t="n"/>
      <c r="B298" s="17" t="n"/>
      <c r="C298" s="17" t="n"/>
      <c r="D298" s="17" t="n"/>
      <c r="E298" s="18" t="n"/>
      <c r="F298" s="18" t="n"/>
      <c r="G298" s="20">
        <f>IF(OR(E298="",F298=""),"",F298-E298)</f>
        <v/>
      </c>
      <c r="H298" s="20">
        <f>IF(A298="","",SlaDays)</f>
        <v/>
      </c>
      <c r="I298" s="20">
        <f>IF(A298="","",IF(F298="","OPEN",IF(G298&lt;=H298,"Yes","No")))</f>
        <v/>
      </c>
      <c r="J298" s="17" t="n"/>
      <c r="K298" s="17" t="n"/>
      <c r="L298" s="17" t="n"/>
      <c r="M298" s="17" t="n"/>
    </row>
    <row r="299">
      <c r="A299" s="17" t="n"/>
      <c r="B299" s="17" t="n"/>
      <c r="C299" s="17" t="n"/>
      <c r="D299" s="17" t="n"/>
      <c r="E299" s="18" t="n"/>
      <c r="F299" s="18" t="n"/>
      <c r="G299" s="20">
        <f>IF(OR(E299="",F299=""),"",F299-E299)</f>
        <v/>
      </c>
      <c r="H299" s="20">
        <f>IF(A299="","",SlaDays)</f>
        <v/>
      </c>
      <c r="I299" s="20">
        <f>IF(A299="","",IF(F299="","OPEN",IF(G299&lt;=H299,"Yes","No")))</f>
        <v/>
      </c>
      <c r="J299" s="17" t="n"/>
      <c r="K299" s="17" t="n"/>
      <c r="L299" s="17" t="n"/>
      <c r="M299" s="17" t="n"/>
    </row>
    <row r="300">
      <c r="A300" s="17" t="n"/>
      <c r="B300" s="17" t="n"/>
      <c r="C300" s="17" t="n"/>
      <c r="D300" s="17" t="n"/>
      <c r="E300" s="18" t="n"/>
      <c r="F300" s="18" t="n"/>
      <c r="G300" s="20">
        <f>IF(OR(E300="",F300=""),"",F300-E300)</f>
        <v/>
      </c>
      <c r="H300" s="20">
        <f>IF(A300="","",SlaDays)</f>
        <v/>
      </c>
      <c r="I300" s="20">
        <f>IF(A300="","",IF(F300="","OPEN",IF(G300&lt;=H300,"Yes","No")))</f>
        <v/>
      </c>
      <c r="J300" s="17" t="n"/>
      <c r="K300" s="17" t="n"/>
      <c r="L300" s="17" t="n"/>
      <c r="M300" s="17" t="n"/>
    </row>
    <row r="301">
      <c r="A301" s="17" t="n"/>
      <c r="B301" s="17" t="n"/>
      <c r="C301" s="17" t="n"/>
      <c r="D301" s="17" t="n"/>
      <c r="E301" s="18" t="n"/>
      <c r="F301" s="18" t="n"/>
      <c r="G301" s="20">
        <f>IF(OR(E301="",F301=""),"",F301-E301)</f>
        <v/>
      </c>
      <c r="H301" s="20">
        <f>IF(A301="","",SlaDays)</f>
        <v/>
      </c>
      <c r="I301" s="20">
        <f>IF(A301="","",IF(F301="","OPEN",IF(G301&lt;=H301,"Yes","No")))</f>
        <v/>
      </c>
      <c r="J301" s="17" t="n"/>
      <c r="K301" s="17" t="n"/>
      <c r="L301" s="17" t="n"/>
      <c r="M301" s="17" t="n"/>
    </row>
    <row r="302">
      <c r="A302" s="17" t="n"/>
      <c r="B302" s="17" t="n"/>
      <c r="C302" s="17" t="n"/>
      <c r="D302" s="17" t="n"/>
      <c r="E302" s="18" t="n"/>
      <c r="F302" s="18" t="n"/>
      <c r="G302" s="20">
        <f>IF(OR(E302="",F302=""),"",F302-E302)</f>
        <v/>
      </c>
      <c r="H302" s="20">
        <f>IF(A302="","",SlaDays)</f>
        <v/>
      </c>
      <c r="I302" s="20">
        <f>IF(A302="","",IF(F302="","OPEN",IF(G302&lt;=H302,"Yes","No")))</f>
        <v/>
      </c>
      <c r="J302" s="17" t="n"/>
      <c r="K302" s="17" t="n"/>
      <c r="L302" s="17" t="n"/>
      <c r="M302" s="17" t="n"/>
    </row>
    <row r="303">
      <c r="A303" s="17" t="n"/>
      <c r="B303" s="17" t="n"/>
      <c r="C303" s="17" t="n"/>
      <c r="D303" s="17" t="n"/>
      <c r="E303" s="18" t="n"/>
      <c r="F303" s="18" t="n"/>
      <c r="G303" s="20">
        <f>IF(OR(E303="",F303=""),"",F303-E303)</f>
        <v/>
      </c>
      <c r="H303" s="20">
        <f>IF(A303="","",SlaDays)</f>
        <v/>
      </c>
      <c r="I303" s="20">
        <f>IF(A303="","",IF(F303="","OPEN",IF(G303&lt;=H303,"Yes","No")))</f>
        <v/>
      </c>
      <c r="J303" s="17" t="n"/>
      <c r="K303" s="17" t="n"/>
      <c r="L303" s="17" t="n"/>
      <c r="M303" s="17" t="n"/>
    </row>
    <row r="304">
      <c r="A304" s="17" t="n"/>
      <c r="B304" s="17" t="n"/>
      <c r="C304" s="17" t="n"/>
      <c r="D304" s="17" t="n"/>
      <c r="E304" s="18" t="n"/>
      <c r="F304" s="18" t="n"/>
      <c r="G304" s="20">
        <f>IF(OR(E304="",F304=""),"",F304-E304)</f>
        <v/>
      </c>
      <c r="H304" s="20">
        <f>IF(A304="","",SlaDays)</f>
        <v/>
      </c>
      <c r="I304" s="20">
        <f>IF(A304="","",IF(F304="","OPEN",IF(G304&lt;=H304,"Yes","No")))</f>
        <v/>
      </c>
      <c r="J304" s="17" t="n"/>
      <c r="K304" s="17" t="n"/>
      <c r="L304" s="17" t="n"/>
      <c r="M304" s="17" t="n"/>
    </row>
    <row r="305">
      <c r="A305" s="17" t="n"/>
      <c r="B305" s="17" t="n"/>
      <c r="C305" s="17" t="n"/>
      <c r="D305" s="17" t="n"/>
      <c r="E305" s="18" t="n"/>
      <c r="F305" s="18" t="n"/>
      <c r="G305" s="20">
        <f>IF(OR(E305="",F305=""),"",F305-E305)</f>
        <v/>
      </c>
      <c r="H305" s="20">
        <f>IF(A305="","",SlaDays)</f>
        <v/>
      </c>
      <c r="I305" s="20">
        <f>IF(A305="","",IF(F305="","OPEN",IF(G305&lt;=H305,"Yes","No")))</f>
        <v/>
      </c>
      <c r="J305" s="17" t="n"/>
      <c r="K305" s="17" t="n"/>
      <c r="L305" s="17" t="n"/>
      <c r="M305" s="17" t="n"/>
    </row>
    <row r="306">
      <c r="A306" s="17" t="n"/>
      <c r="B306" s="17" t="n"/>
      <c r="C306" s="17" t="n"/>
      <c r="D306" s="17" t="n"/>
      <c r="E306" s="18" t="n"/>
      <c r="F306" s="18" t="n"/>
      <c r="G306" s="20">
        <f>IF(OR(E306="",F306=""),"",F306-E306)</f>
        <v/>
      </c>
      <c r="H306" s="20">
        <f>IF(A306="","",SlaDays)</f>
        <v/>
      </c>
      <c r="I306" s="20">
        <f>IF(A306="","",IF(F306="","OPEN",IF(G306&lt;=H306,"Yes","No")))</f>
        <v/>
      </c>
      <c r="J306" s="17" t="n"/>
      <c r="K306" s="17" t="n"/>
      <c r="L306" s="17" t="n"/>
      <c r="M306" s="17" t="n"/>
    </row>
    <row r="307">
      <c r="A307" s="17" t="n"/>
      <c r="B307" s="17" t="n"/>
      <c r="C307" s="17" t="n"/>
      <c r="D307" s="17" t="n"/>
      <c r="E307" s="18" t="n"/>
      <c r="F307" s="18" t="n"/>
      <c r="G307" s="20">
        <f>IF(OR(E307="",F307=""),"",F307-E307)</f>
        <v/>
      </c>
      <c r="H307" s="20">
        <f>IF(A307="","",SlaDays)</f>
        <v/>
      </c>
      <c r="I307" s="20">
        <f>IF(A307="","",IF(F307="","OPEN",IF(G307&lt;=H307,"Yes","No")))</f>
        <v/>
      </c>
      <c r="J307" s="17" t="n"/>
      <c r="K307" s="17" t="n"/>
      <c r="L307" s="17" t="n"/>
      <c r="M307" s="17" t="n"/>
    </row>
    <row r="308">
      <c r="A308" s="17" t="n"/>
      <c r="B308" s="17" t="n"/>
      <c r="C308" s="17" t="n"/>
      <c r="D308" s="17" t="n"/>
      <c r="E308" s="18" t="n"/>
      <c r="F308" s="18" t="n"/>
      <c r="G308" s="20">
        <f>IF(OR(E308="",F308=""),"",F308-E308)</f>
        <v/>
      </c>
      <c r="H308" s="20">
        <f>IF(A308="","",SlaDays)</f>
        <v/>
      </c>
      <c r="I308" s="20">
        <f>IF(A308="","",IF(F308="","OPEN",IF(G308&lt;=H308,"Yes","No")))</f>
        <v/>
      </c>
      <c r="J308" s="17" t="n"/>
      <c r="K308" s="17" t="n"/>
      <c r="L308" s="17" t="n"/>
      <c r="M308" s="17" t="n"/>
    </row>
    <row r="309">
      <c r="A309" s="17" t="n"/>
      <c r="B309" s="17" t="n"/>
      <c r="C309" s="17" t="n"/>
      <c r="D309" s="17" t="n"/>
      <c r="E309" s="18" t="n"/>
      <c r="F309" s="18" t="n"/>
      <c r="G309" s="20">
        <f>IF(OR(E309="",F309=""),"",F309-E309)</f>
        <v/>
      </c>
      <c r="H309" s="20">
        <f>IF(A309="","",SlaDays)</f>
        <v/>
      </c>
      <c r="I309" s="20">
        <f>IF(A309="","",IF(F309="","OPEN",IF(G309&lt;=H309,"Yes","No")))</f>
        <v/>
      </c>
      <c r="J309" s="17" t="n"/>
      <c r="K309" s="17" t="n"/>
      <c r="L309" s="17" t="n"/>
      <c r="M309" s="17" t="n"/>
    </row>
    <row r="310">
      <c r="A310" s="17" t="n"/>
      <c r="B310" s="17" t="n"/>
      <c r="C310" s="17" t="n"/>
      <c r="D310" s="17" t="n"/>
      <c r="E310" s="18" t="n"/>
      <c r="F310" s="18" t="n"/>
      <c r="G310" s="20">
        <f>IF(OR(E310="",F310=""),"",F310-E310)</f>
        <v/>
      </c>
      <c r="H310" s="20">
        <f>IF(A310="","",SlaDays)</f>
        <v/>
      </c>
      <c r="I310" s="20">
        <f>IF(A310="","",IF(F310="","OPEN",IF(G310&lt;=H310,"Yes","No")))</f>
        <v/>
      </c>
      <c r="J310" s="17" t="n"/>
      <c r="K310" s="17" t="n"/>
      <c r="L310" s="17" t="n"/>
      <c r="M310" s="17" t="n"/>
    </row>
    <row r="311">
      <c r="A311" s="17" t="n"/>
      <c r="B311" s="17" t="n"/>
      <c r="C311" s="17" t="n"/>
      <c r="D311" s="17" t="n"/>
      <c r="E311" s="18" t="n"/>
      <c r="F311" s="18" t="n"/>
      <c r="G311" s="20">
        <f>IF(OR(E311="",F311=""),"",F311-E311)</f>
        <v/>
      </c>
      <c r="H311" s="20">
        <f>IF(A311="","",SlaDays)</f>
        <v/>
      </c>
      <c r="I311" s="20">
        <f>IF(A311="","",IF(F311="","OPEN",IF(G311&lt;=H311,"Yes","No")))</f>
        <v/>
      </c>
      <c r="J311" s="17" t="n"/>
      <c r="K311" s="17" t="n"/>
      <c r="L311" s="17" t="n"/>
      <c r="M311" s="17" t="n"/>
    </row>
    <row r="312">
      <c r="A312" s="17" t="n"/>
      <c r="B312" s="17" t="n"/>
      <c r="C312" s="17" t="n"/>
      <c r="D312" s="17" t="n"/>
      <c r="E312" s="18" t="n"/>
      <c r="F312" s="18" t="n"/>
      <c r="G312" s="20">
        <f>IF(OR(E312="",F312=""),"",F312-E312)</f>
        <v/>
      </c>
      <c r="H312" s="20">
        <f>IF(A312="","",SlaDays)</f>
        <v/>
      </c>
      <c r="I312" s="20">
        <f>IF(A312="","",IF(F312="","OPEN",IF(G312&lt;=H312,"Yes","No")))</f>
        <v/>
      </c>
      <c r="J312" s="17" t="n"/>
      <c r="K312" s="17" t="n"/>
      <c r="L312" s="17" t="n"/>
      <c r="M312" s="17" t="n"/>
    </row>
    <row r="313">
      <c r="A313" s="17" t="n"/>
      <c r="B313" s="17" t="n"/>
      <c r="C313" s="17" t="n"/>
      <c r="D313" s="17" t="n"/>
      <c r="E313" s="18" t="n"/>
      <c r="F313" s="18" t="n"/>
      <c r="G313" s="20">
        <f>IF(OR(E313="",F313=""),"",F313-E313)</f>
        <v/>
      </c>
      <c r="H313" s="20">
        <f>IF(A313="","",SlaDays)</f>
        <v/>
      </c>
      <c r="I313" s="20">
        <f>IF(A313="","",IF(F313="","OPEN",IF(G313&lt;=H313,"Yes","No")))</f>
        <v/>
      </c>
      <c r="J313" s="17" t="n"/>
      <c r="K313" s="17" t="n"/>
      <c r="L313" s="17" t="n"/>
      <c r="M313" s="17" t="n"/>
    </row>
    <row r="314">
      <c r="A314" s="17" t="n"/>
      <c r="B314" s="17" t="n"/>
      <c r="C314" s="17" t="n"/>
      <c r="D314" s="17" t="n"/>
      <c r="E314" s="18" t="n"/>
      <c r="F314" s="18" t="n"/>
      <c r="G314" s="20">
        <f>IF(OR(E314="",F314=""),"",F314-E314)</f>
        <v/>
      </c>
      <c r="H314" s="20">
        <f>IF(A314="","",SlaDays)</f>
        <v/>
      </c>
      <c r="I314" s="20">
        <f>IF(A314="","",IF(F314="","OPEN",IF(G314&lt;=H314,"Yes","No")))</f>
        <v/>
      </c>
      <c r="J314" s="17" t="n"/>
      <c r="K314" s="17" t="n"/>
      <c r="L314" s="17" t="n"/>
      <c r="M314" s="17" t="n"/>
    </row>
    <row r="315">
      <c r="A315" s="17" t="n"/>
      <c r="B315" s="17" t="n"/>
      <c r="C315" s="17" t="n"/>
      <c r="D315" s="17" t="n"/>
      <c r="E315" s="18" t="n"/>
      <c r="F315" s="18" t="n"/>
      <c r="G315" s="20">
        <f>IF(OR(E315="",F315=""),"",F315-E315)</f>
        <v/>
      </c>
      <c r="H315" s="20">
        <f>IF(A315="","",SlaDays)</f>
        <v/>
      </c>
      <c r="I315" s="20">
        <f>IF(A315="","",IF(F315="","OPEN",IF(G315&lt;=H315,"Yes","No")))</f>
        <v/>
      </c>
      <c r="J315" s="17" t="n"/>
      <c r="K315" s="17" t="n"/>
      <c r="L315" s="17" t="n"/>
      <c r="M315" s="17" t="n"/>
    </row>
    <row r="316">
      <c r="A316" s="17" t="n"/>
      <c r="B316" s="17" t="n"/>
      <c r="C316" s="17" t="n"/>
      <c r="D316" s="17" t="n"/>
      <c r="E316" s="18" t="n"/>
      <c r="F316" s="18" t="n"/>
      <c r="G316" s="20">
        <f>IF(OR(E316="",F316=""),"",F316-E316)</f>
        <v/>
      </c>
      <c r="H316" s="20">
        <f>IF(A316="","",SlaDays)</f>
        <v/>
      </c>
      <c r="I316" s="20">
        <f>IF(A316="","",IF(F316="","OPEN",IF(G316&lt;=H316,"Yes","No")))</f>
        <v/>
      </c>
      <c r="J316" s="17" t="n"/>
      <c r="K316" s="17" t="n"/>
      <c r="L316" s="17" t="n"/>
      <c r="M316" s="17" t="n"/>
    </row>
    <row r="317">
      <c r="A317" s="17" t="n"/>
      <c r="B317" s="17" t="n"/>
      <c r="C317" s="17" t="n"/>
      <c r="D317" s="17" t="n"/>
      <c r="E317" s="18" t="n"/>
      <c r="F317" s="18" t="n"/>
      <c r="G317" s="20">
        <f>IF(OR(E317="",F317=""),"",F317-E317)</f>
        <v/>
      </c>
      <c r="H317" s="20">
        <f>IF(A317="","",SlaDays)</f>
        <v/>
      </c>
      <c r="I317" s="20">
        <f>IF(A317="","",IF(F317="","OPEN",IF(G317&lt;=H317,"Yes","No")))</f>
        <v/>
      </c>
      <c r="J317" s="17" t="n"/>
      <c r="K317" s="17" t="n"/>
      <c r="L317" s="17" t="n"/>
      <c r="M317" s="17" t="n"/>
    </row>
    <row r="318">
      <c r="A318" s="17" t="n"/>
      <c r="B318" s="17" t="n"/>
      <c r="C318" s="17" t="n"/>
      <c r="D318" s="17" t="n"/>
      <c r="E318" s="18" t="n"/>
      <c r="F318" s="18" t="n"/>
      <c r="G318" s="20">
        <f>IF(OR(E318="",F318=""),"",F318-E318)</f>
        <v/>
      </c>
      <c r="H318" s="20">
        <f>IF(A318="","",SlaDays)</f>
        <v/>
      </c>
      <c r="I318" s="20">
        <f>IF(A318="","",IF(F318="","OPEN",IF(G318&lt;=H318,"Yes","No")))</f>
        <v/>
      </c>
      <c r="J318" s="17" t="n"/>
      <c r="K318" s="17" t="n"/>
      <c r="L318" s="17" t="n"/>
      <c r="M318" s="17" t="n"/>
    </row>
    <row r="319">
      <c r="A319" s="17" t="n"/>
      <c r="B319" s="17" t="n"/>
      <c r="C319" s="17" t="n"/>
      <c r="D319" s="17" t="n"/>
      <c r="E319" s="18" t="n"/>
      <c r="F319" s="18" t="n"/>
      <c r="G319" s="20">
        <f>IF(OR(E319="",F319=""),"",F319-E319)</f>
        <v/>
      </c>
      <c r="H319" s="20">
        <f>IF(A319="","",SlaDays)</f>
        <v/>
      </c>
      <c r="I319" s="20">
        <f>IF(A319="","",IF(F319="","OPEN",IF(G319&lt;=H319,"Yes","No")))</f>
        <v/>
      </c>
      <c r="J319" s="17" t="n"/>
      <c r="K319" s="17" t="n"/>
      <c r="L319" s="17" t="n"/>
      <c r="M319" s="17" t="n"/>
    </row>
    <row r="320">
      <c r="A320" s="17" t="n"/>
      <c r="B320" s="17" t="n"/>
      <c r="C320" s="17" t="n"/>
      <c r="D320" s="17" t="n"/>
      <c r="E320" s="18" t="n"/>
      <c r="F320" s="18" t="n"/>
      <c r="G320" s="20">
        <f>IF(OR(E320="",F320=""),"",F320-E320)</f>
        <v/>
      </c>
      <c r="H320" s="20">
        <f>IF(A320="","",SlaDays)</f>
        <v/>
      </c>
      <c r="I320" s="20">
        <f>IF(A320="","",IF(F320="","OPEN",IF(G320&lt;=H320,"Yes","No")))</f>
        <v/>
      </c>
      <c r="J320" s="17" t="n"/>
      <c r="K320" s="17" t="n"/>
      <c r="L320" s="17" t="n"/>
      <c r="M320" s="17" t="n"/>
    </row>
    <row r="321">
      <c r="A321" s="17" t="n"/>
      <c r="B321" s="17" t="n"/>
      <c r="C321" s="17" t="n"/>
      <c r="D321" s="17" t="n"/>
      <c r="E321" s="18" t="n"/>
      <c r="F321" s="18" t="n"/>
      <c r="G321" s="20">
        <f>IF(OR(E321="",F321=""),"",F321-E321)</f>
        <v/>
      </c>
      <c r="H321" s="20">
        <f>IF(A321="","",SlaDays)</f>
        <v/>
      </c>
      <c r="I321" s="20">
        <f>IF(A321="","",IF(F321="","OPEN",IF(G321&lt;=H321,"Yes","No")))</f>
        <v/>
      </c>
      <c r="J321" s="17" t="n"/>
      <c r="K321" s="17" t="n"/>
      <c r="L321" s="17" t="n"/>
      <c r="M321" s="17" t="n"/>
    </row>
    <row r="322">
      <c r="A322" s="17" t="n"/>
      <c r="B322" s="17" t="n"/>
      <c r="C322" s="17" t="n"/>
      <c r="D322" s="17" t="n"/>
      <c r="E322" s="18" t="n"/>
      <c r="F322" s="18" t="n"/>
      <c r="G322" s="20">
        <f>IF(OR(E322="",F322=""),"",F322-E322)</f>
        <v/>
      </c>
      <c r="H322" s="20">
        <f>IF(A322="","",SlaDays)</f>
        <v/>
      </c>
      <c r="I322" s="20">
        <f>IF(A322="","",IF(F322="","OPEN",IF(G322&lt;=H322,"Yes","No")))</f>
        <v/>
      </c>
      <c r="J322" s="17" t="n"/>
      <c r="K322" s="17" t="n"/>
      <c r="L322" s="17" t="n"/>
      <c r="M322" s="17" t="n"/>
    </row>
    <row r="323">
      <c r="A323" s="17" t="n"/>
      <c r="B323" s="17" t="n"/>
      <c r="C323" s="17" t="n"/>
      <c r="D323" s="17" t="n"/>
      <c r="E323" s="18" t="n"/>
      <c r="F323" s="18" t="n"/>
      <c r="G323" s="20">
        <f>IF(OR(E323="",F323=""),"",F323-E323)</f>
        <v/>
      </c>
      <c r="H323" s="20">
        <f>IF(A323="","",SlaDays)</f>
        <v/>
      </c>
      <c r="I323" s="20">
        <f>IF(A323="","",IF(F323="","OPEN",IF(G323&lt;=H323,"Yes","No")))</f>
        <v/>
      </c>
      <c r="J323" s="17" t="n"/>
      <c r="K323" s="17" t="n"/>
      <c r="L323" s="17" t="n"/>
      <c r="M323" s="17" t="n"/>
    </row>
    <row r="324">
      <c r="A324" s="17" t="n"/>
      <c r="B324" s="17" t="n"/>
      <c r="C324" s="17" t="n"/>
      <c r="D324" s="17" t="n"/>
      <c r="E324" s="18" t="n"/>
      <c r="F324" s="18" t="n"/>
      <c r="G324" s="20">
        <f>IF(OR(E324="",F324=""),"",F324-E324)</f>
        <v/>
      </c>
      <c r="H324" s="20">
        <f>IF(A324="","",SlaDays)</f>
        <v/>
      </c>
      <c r="I324" s="20">
        <f>IF(A324="","",IF(F324="","OPEN",IF(G324&lt;=H324,"Yes","No")))</f>
        <v/>
      </c>
      <c r="J324" s="17" t="n"/>
      <c r="K324" s="17" t="n"/>
      <c r="L324" s="17" t="n"/>
      <c r="M324" s="17" t="n"/>
    </row>
    <row r="325">
      <c r="A325" s="17" t="n"/>
      <c r="B325" s="17" t="n"/>
      <c r="C325" s="17" t="n"/>
      <c r="D325" s="17" t="n"/>
      <c r="E325" s="18" t="n"/>
      <c r="F325" s="18" t="n"/>
      <c r="G325" s="20">
        <f>IF(OR(E325="",F325=""),"",F325-E325)</f>
        <v/>
      </c>
      <c r="H325" s="20">
        <f>IF(A325="","",SlaDays)</f>
        <v/>
      </c>
      <c r="I325" s="20">
        <f>IF(A325="","",IF(F325="","OPEN",IF(G325&lt;=H325,"Yes","No")))</f>
        <v/>
      </c>
      <c r="J325" s="17" t="n"/>
      <c r="K325" s="17" t="n"/>
      <c r="L325" s="17" t="n"/>
      <c r="M325" s="17" t="n"/>
    </row>
    <row r="326">
      <c r="A326" s="17" t="n"/>
      <c r="B326" s="17" t="n"/>
      <c r="C326" s="17" t="n"/>
      <c r="D326" s="17" t="n"/>
      <c r="E326" s="18" t="n"/>
      <c r="F326" s="18" t="n"/>
      <c r="G326" s="20">
        <f>IF(OR(E326="",F326=""),"",F326-E326)</f>
        <v/>
      </c>
      <c r="H326" s="20">
        <f>IF(A326="","",SlaDays)</f>
        <v/>
      </c>
      <c r="I326" s="20">
        <f>IF(A326="","",IF(F326="","OPEN",IF(G326&lt;=H326,"Yes","No")))</f>
        <v/>
      </c>
      <c r="J326" s="17" t="n"/>
      <c r="K326" s="17" t="n"/>
      <c r="L326" s="17" t="n"/>
      <c r="M326" s="17" t="n"/>
    </row>
    <row r="327">
      <c r="A327" s="17" t="n"/>
      <c r="B327" s="17" t="n"/>
      <c r="C327" s="17" t="n"/>
      <c r="D327" s="17" t="n"/>
      <c r="E327" s="18" t="n"/>
      <c r="F327" s="18" t="n"/>
      <c r="G327" s="20">
        <f>IF(OR(E327="",F327=""),"",F327-E327)</f>
        <v/>
      </c>
      <c r="H327" s="20">
        <f>IF(A327="","",SlaDays)</f>
        <v/>
      </c>
      <c r="I327" s="20">
        <f>IF(A327="","",IF(F327="","OPEN",IF(G327&lt;=H327,"Yes","No")))</f>
        <v/>
      </c>
      <c r="J327" s="17" t="n"/>
      <c r="K327" s="17" t="n"/>
      <c r="L327" s="17" t="n"/>
      <c r="M327" s="17" t="n"/>
    </row>
    <row r="328">
      <c r="A328" s="17" t="n"/>
      <c r="B328" s="17" t="n"/>
      <c r="C328" s="17" t="n"/>
      <c r="D328" s="17" t="n"/>
      <c r="E328" s="18" t="n"/>
      <c r="F328" s="18" t="n"/>
      <c r="G328" s="20">
        <f>IF(OR(E328="",F328=""),"",F328-E328)</f>
        <v/>
      </c>
      <c r="H328" s="20">
        <f>IF(A328="","",SlaDays)</f>
        <v/>
      </c>
      <c r="I328" s="20">
        <f>IF(A328="","",IF(F328="","OPEN",IF(G328&lt;=H328,"Yes","No")))</f>
        <v/>
      </c>
      <c r="J328" s="17" t="n"/>
      <c r="K328" s="17" t="n"/>
      <c r="L328" s="17" t="n"/>
      <c r="M328" s="17" t="n"/>
    </row>
    <row r="329">
      <c r="A329" s="17" t="n"/>
      <c r="B329" s="17" t="n"/>
      <c r="C329" s="17" t="n"/>
      <c r="D329" s="17" t="n"/>
      <c r="E329" s="18" t="n"/>
      <c r="F329" s="18" t="n"/>
      <c r="G329" s="20">
        <f>IF(OR(E329="",F329=""),"",F329-E329)</f>
        <v/>
      </c>
      <c r="H329" s="20">
        <f>IF(A329="","",SlaDays)</f>
        <v/>
      </c>
      <c r="I329" s="20">
        <f>IF(A329="","",IF(F329="","OPEN",IF(G329&lt;=H329,"Yes","No")))</f>
        <v/>
      </c>
      <c r="J329" s="17" t="n"/>
      <c r="K329" s="17" t="n"/>
      <c r="L329" s="17" t="n"/>
      <c r="M329" s="17" t="n"/>
    </row>
    <row r="330">
      <c r="A330" s="17" t="n"/>
      <c r="B330" s="17" t="n"/>
      <c r="C330" s="17" t="n"/>
      <c r="D330" s="17" t="n"/>
      <c r="E330" s="18" t="n"/>
      <c r="F330" s="18" t="n"/>
      <c r="G330" s="20">
        <f>IF(OR(E330="",F330=""),"",F330-E330)</f>
        <v/>
      </c>
      <c r="H330" s="20">
        <f>IF(A330="","",SlaDays)</f>
        <v/>
      </c>
      <c r="I330" s="20">
        <f>IF(A330="","",IF(F330="","OPEN",IF(G330&lt;=H330,"Yes","No")))</f>
        <v/>
      </c>
      <c r="J330" s="17" t="n"/>
      <c r="K330" s="17" t="n"/>
      <c r="L330" s="17" t="n"/>
      <c r="M330" s="17" t="n"/>
    </row>
    <row r="331">
      <c r="A331" s="17" t="n"/>
      <c r="B331" s="17" t="n"/>
      <c r="C331" s="17" t="n"/>
      <c r="D331" s="17" t="n"/>
      <c r="E331" s="18" t="n"/>
      <c r="F331" s="18" t="n"/>
      <c r="G331" s="20">
        <f>IF(OR(E331="",F331=""),"",F331-E331)</f>
        <v/>
      </c>
      <c r="H331" s="20">
        <f>IF(A331="","",SlaDays)</f>
        <v/>
      </c>
      <c r="I331" s="20">
        <f>IF(A331="","",IF(F331="","OPEN",IF(G331&lt;=H331,"Yes","No")))</f>
        <v/>
      </c>
      <c r="J331" s="17" t="n"/>
      <c r="K331" s="17" t="n"/>
      <c r="L331" s="17" t="n"/>
      <c r="M331" s="17" t="n"/>
    </row>
    <row r="332">
      <c r="A332" s="17" t="n"/>
      <c r="B332" s="17" t="n"/>
      <c r="C332" s="17" t="n"/>
      <c r="D332" s="17" t="n"/>
      <c r="E332" s="18" t="n"/>
      <c r="F332" s="18" t="n"/>
      <c r="G332" s="20">
        <f>IF(OR(E332="",F332=""),"",F332-E332)</f>
        <v/>
      </c>
      <c r="H332" s="20">
        <f>IF(A332="","",SlaDays)</f>
        <v/>
      </c>
      <c r="I332" s="20">
        <f>IF(A332="","",IF(F332="","OPEN",IF(G332&lt;=H332,"Yes","No")))</f>
        <v/>
      </c>
      <c r="J332" s="17" t="n"/>
      <c r="K332" s="17" t="n"/>
      <c r="L332" s="17" t="n"/>
      <c r="M332" s="17" t="n"/>
    </row>
    <row r="333">
      <c r="A333" s="17" t="n"/>
      <c r="B333" s="17" t="n"/>
      <c r="C333" s="17" t="n"/>
      <c r="D333" s="17" t="n"/>
      <c r="E333" s="18" t="n"/>
      <c r="F333" s="18" t="n"/>
      <c r="G333" s="20">
        <f>IF(OR(E333="",F333=""),"",F333-E333)</f>
        <v/>
      </c>
      <c r="H333" s="20">
        <f>IF(A333="","",SlaDays)</f>
        <v/>
      </c>
      <c r="I333" s="20">
        <f>IF(A333="","",IF(F333="","OPEN",IF(G333&lt;=H333,"Yes","No")))</f>
        <v/>
      </c>
      <c r="J333" s="17" t="n"/>
      <c r="K333" s="17" t="n"/>
      <c r="L333" s="17" t="n"/>
      <c r="M333" s="17" t="n"/>
    </row>
    <row r="334">
      <c r="A334" s="17" t="n"/>
      <c r="B334" s="17" t="n"/>
      <c r="C334" s="17" t="n"/>
      <c r="D334" s="17" t="n"/>
      <c r="E334" s="18" t="n"/>
      <c r="F334" s="18" t="n"/>
      <c r="G334" s="20">
        <f>IF(OR(E334="",F334=""),"",F334-E334)</f>
        <v/>
      </c>
      <c r="H334" s="20">
        <f>IF(A334="","",SlaDays)</f>
        <v/>
      </c>
      <c r="I334" s="20">
        <f>IF(A334="","",IF(F334="","OPEN",IF(G334&lt;=H334,"Yes","No")))</f>
        <v/>
      </c>
      <c r="J334" s="17" t="n"/>
      <c r="K334" s="17" t="n"/>
      <c r="L334" s="17" t="n"/>
      <c r="M334" s="17" t="n"/>
    </row>
    <row r="335">
      <c r="A335" s="17" t="n"/>
      <c r="B335" s="17" t="n"/>
      <c r="C335" s="17" t="n"/>
      <c r="D335" s="17" t="n"/>
      <c r="E335" s="18" t="n"/>
      <c r="F335" s="18" t="n"/>
      <c r="G335" s="20">
        <f>IF(OR(E335="",F335=""),"",F335-E335)</f>
        <v/>
      </c>
      <c r="H335" s="20">
        <f>IF(A335="","",SlaDays)</f>
        <v/>
      </c>
      <c r="I335" s="20">
        <f>IF(A335="","",IF(F335="","OPEN",IF(G335&lt;=H335,"Yes","No")))</f>
        <v/>
      </c>
      <c r="J335" s="17" t="n"/>
      <c r="K335" s="17" t="n"/>
      <c r="L335" s="17" t="n"/>
      <c r="M335" s="17" t="n"/>
    </row>
    <row r="336">
      <c r="A336" s="17" t="n"/>
      <c r="B336" s="17" t="n"/>
      <c r="C336" s="17" t="n"/>
      <c r="D336" s="17" t="n"/>
      <c r="E336" s="18" t="n"/>
      <c r="F336" s="18" t="n"/>
      <c r="G336" s="20">
        <f>IF(OR(E336="",F336=""),"",F336-E336)</f>
        <v/>
      </c>
      <c r="H336" s="20">
        <f>IF(A336="","",SlaDays)</f>
        <v/>
      </c>
      <c r="I336" s="20">
        <f>IF(A336="","",IF(F336="","OPEN",IF(G336&lt;=H336,"Yes","No")))</f>
        <v/>
      </c>
      <c r="J336" s="17" t="n"/>
      <c r="K336" s="17" t="n"/>
      <c r="L336" s="17" t="n"/>
      <c r="M336" s="17" t="n"/>
    </row>
    <row r="337">
      <c r="A337" s="17" t="n"/>
      <c r="B337" s="17" t="n"/>
      <c r="C337" s="17" t="n"/>
      <c r="D337" s="17" t="n"/>
      <c r="E337" s="18" t="n"/>
      <c r="F337" s="18" t="n"/>
      <c r="G337" s="20">
        <f>IF(OR(E337="",F337=""),"",F337-E337)</f>
        <v/>
      </c>
      <c r="H337" s="20">
        <f>IF(A337="","",SlaDays)</f>
        <v/>
      </c>
      <c r="I337" s="20">
        <f>IF(A337="","",IF(F337="","OPEN",IF(G337&lt;=H337,"Yes","No")))</f>
        <v/>
      </c>
      <c r="J337" s="17" t="n"/>
      <c r="K337" s="17" t="n"/>
      <c r="L337" s="17" t="n"/>
      <c r="M337" s="17" t="n"/>
    </row>
    <row r="338">
      <c r="A338" s="17" t="n"/>
      <c r="B338" s="17" t="n"/>
      <c r="C338" s="17" t="n"/>
      <c r="D338" s="17" t="n"/>
      <c r="E338" s="18" t="n"/>
      <c r="F338" s="18" t="n"/>
      <c r="G338" s="20">
        <f>IF(OR(E338="",F338=""),"",F338-E338)</f>
        <v/>
      </c>
      <c r="H338" s="20">
        <f>IF(A338="","",SlaDays)</f>
        <v/>
      </c>
      <c r="I338" s="20">
        <f>IF(A338="","",IF(F338="","OPEN",IF(G338&lt;=H338,"Yes","No")))</f>
        <v/>
      </c>
      <c r="J338" s="17" t="n"/>
      <c r="K338" s="17" t="n"/>
      <c r="L338" s="17" t="n"/>
      <c r="M338" s="17" t="n"/>
    </row>
    <row r="339">
      <c r="A339" s="17" t="n"/>
      <c r="B339" s="17" t="n"/>
      <c r="C339" s="17" t="n"/>
      <c r="D339" s="17" t="n"/>
      <c r="E339" s="18" t="n"/>
      <c r="F339" s="18" t="n"/>
      <c r="G339" s="20">
        <f>IF(OR(E339="",F339=""),"",F339-E339)</f>
        <v/>
      </c>
      <c r="H339" s="20">
        <f>IF(A339="","",SlaDays)</f>
        <v/>
      </c>
      <c r="I339" s="20">
        <f>IF(A339="","",IF(F339="","OPEN",IF(G339&lt;=H339,"Yes","No")))</f>
        <v/>
      </c>
      <c r="J339" s="17" t="n"/>
      <c r="K339" s="17" t="n"/>
      <c r="L339" s="17" t="n"/>
      <c r="M339" s="17" t="n"/>
    </row>
    <row r="340">
      <c r="A340" s="17" t="n"/>
      <c r="B340" s="17" t="n"/>
      <c r="C340" s="17" t="n"/>
      <c r="D340" s="17" t="n"/>
      <c r="E340" s="18" t="n"/>
      <c r="F340" s="18" t="n"/>
      <c r="G340" s="20">
        <f>IF(OR(E340="",F340=""),"",F340-E340)</f>
        <v/>
      </c>
      <c r="H340" s="20">
        <f>IF(A340="","",SlaDays)</f>
        <v/>
      </c>
      <c r="I340" s="20">
        <f>IF(A340="","",IF(F340="","OPEN",IF(G340&lt;=H340,"Yes","No")))</f>
        <v/>
      </c>
      <c r="J340" s="17" t="n"/>
      <c r="K340" s="17" t="n"/>
      <c r="L340" s="17" t="n"/>
      <c r="M340" s="17" t="n"/>
    </row>
    <row r="341">
      <c r="A341" s="17" t="n"/>
      <c r="B341" s="17" t="n"/>
      <c r="C341" s="17" t="n"/>
      <c r="D341" s="17" t="n"/>
      <c r="E341" s="18" t="n"/>
      <c r="F341" s="18" t="n"/>
      <c r="G341" s="20">
        <f>IF(OR(E341="",F341=""),"",F341-E341)</f>
        <v/>
      </c>
      <c r="H341" s="20">
        <f>IF(A341="","",SlaDays)</f>
        <v/>
      </c>
      <c r="I341" s="20">
        <f>IF(A341="","",IF(F341="","OPEN",IF(G341&lt;=H341,"Yes","No")))</f>
        <v/>
      </c>
      <c r="J341" s="17" t="n"/>
      <c r="K341" s="17" t="n"/>
      <c r="L341" s="17" t="n"/>
      <c r="M341" s="17" t="n"/>
    </row>
    <row r="342">
      <c r="A342" s="17" t="n"/>
      <c r="B342" s="17" t="n"/>
      <c r="C342" s="17" t="n"/>
      <c r="D342" s="17" t="n"/>
      <c r="E342" s="18" t="n"/>
      <c r="F342" s="18" t="n"/>
      <c r="G342" s="20">
        <f>IF(OR(E342="",F342=""),"",F342-E342)</f>
        <v/>
      </c>
      <c r="H342" s="20">
        <f>IF(A342="","",SlaDays)</f>
        <v/>
      </c>
      <c r="I342" s="20">
        <f>IF(A342="","",IF(F342="","OPEN",IF(G342&lt;=H342,"Yes","No")))</f>
        <v/>
      </c>
      <c r="J342" s="17" t="n"/>
      <c r="K342" s="17" t="n"/>
      <c r="L342" s="17" t="n"/>
      <c r="M342" s="17" t="n"/>
    </row>
    <row r="343">
      <c r="A343" s="17" t="n"/>
      <c r="B343" s="17" t="n"/>
      <c r="C343" s="17" t="n"/>
      <c r="D343" s="17" t="n"/>
      <c r="E343" s="18" t="n"/>
      <c r="F343" s="18" t="n"/>
      <c r="G343" s="20">
        <f>IF(OR(E343="",F343=""),"",F343-E343)</f>
        <v/>
      </c>
      <c r="H343" s="20">
        <f>IF(A343="","",SlaDays)</f>
        <v/>
      </c>
      <c r="I343" s="20">
        <f>IF(A343="","",IF(F343="","OPEN",IF(G343&lt;=H343,"Yes","No")))</f>
        <v/>
      </c>
      <c r="J343" s="17" t="n"/>
      <c r="K343" s="17" t="n"/>
      <c r="L343" s="17" t="n"/>
      <c r="M343" s="17" t="n"/>
    </row>
    <row r="344">
      <c r="A344" s="17" t="n"/>
      <c r="B344" s="17" t="n"/>
      <c r="C344" s="17" t="n"/>
      <c r="D344" s="17" t="n"/>
      <c r="E344" s="18" t="n"/>
      <c r="F344" s="18" t="n"/>
      <c r="G344" s="20">
        <f>IF(OR(E344="",F344=""),"",F344-E344)</f>
        <v/>
      </c>
      <c r="H344" s="20">
        <f>IF(A344="","",SlaDays)</f>
        <v/>
      </c>
      <c r="I344" s="20">
        <f>IF(A344="","",IF(F344="","OPEN",IF(G344&lt;=H344,"Yes","No")))</f>
        <v/>
      </c>
      <c r="J344" s="17" t="n"/>
      <c r="K344" s="17" t="n"/>
      <c r="L344" s="17" t="n"/>
      <c r="M344" s="17" t="n"/>
    </row>
    <row r="345">
      <c r="A345" s="17" t="n"/>
      <c r="B345" s="17" t="n"/>
      <c r="C345" s="17" t="n"/>
      <c r="D345" s="17" t="n"/>
      <c r="E345" s="18" t="n"/>
      <c r="F345" s="18" t="n"/>
      <c r="G345" s="20">
        <f>IF(OR(E345="",F345=""),"",F345-E345)</f>
        <v/>
      </c>
      <c r="H345" s="20">
        <f>IF(A345="","",SlaDays)</f>
        <v/>
      </c>
      <c r="I345" s="20">
        <f>IF(A345="","",IF(F345="","OPEN",IF(G345&lt;=H345,"Yes","No")))</f>
        <v/>
      </c>
      <c r="J345" s="17" t="n"/>
      <c r="K345" s="17" t="n"/>
      <c r="L345" s="17" t="n"/>
      <c r="M345" s="17" t="n"/>
    </row>
    <row r="346">
      <c r="A346" s="17" t="n"/>
      <c r="B346" s="17" t="n"/>
      <c r="C346" s="17" t="n"/>
      <c r="D346" s="17" t="n"/>
      <c r="E346" s="18" t="n"/>
      <c r="F346" s="18" t="n"/>
      <c r="G346" s="20">
        <f>IF(OR(E346="",F346=""),"",F346-E346)</f>
        <v/>
      </c>
      <c r="H346" s="20">
        <f>IF(A346="","",SlaDays)</f>
        <v/>
      </c>
      <c r="I346" s="20">
        <f>IF(A346="","",IF(F346="","OPEN",IF(G346&lt;=H346,"Yes","No")))</f>
        <v/>
      </c>
      <c r="J346" s="17" t="n"/>
      <c r="K346" s="17" t="n"/>
      <c r="L346" s="17" t="n"/>
      <c r="M346" s="17" t="n"/>
    </row>
    <row r="347">
      <c r="A347" s="17" t="n"/>
      <c r="B347" s="17" t="n"/>
      <c r="C347" s="17" t="n"/>
      <c r="D347" s="17" t="n"/>
      <c r="E347" s="18" t="n"/>
      <c r="F347" s="18" t="n"/>
      <c r="G347" s="20">
        <f>IF(OR(E347="",F347=""),"",F347-E347)</f>
        <v/>
      </c>
      <c r="H347" s="20">
        <f>IF(A347="","",SlaDays)</f>
        <v/>
      </c>
      <c r="I347" s="20">
        <f>IF(A347="","",IF(F347="","OPEN",IF(G347&lt;=H347,"Yes","No")))</f>
        <v/>
      </c>
      <c r="J347" s="17" t="n"/>
      <c r="K347" s="17" t="n"/>
      <c r="L347" s="17" t="n"/>
      <c r="M347" s="17" t="n"/>
    </row>
    <row r="348">
      <c r="A348" s="17" t="n"/>
      <c r="B348" s="17" t="n"/>
      <c r="C348" s="17" t="n"/>
      <c r="D348" s="17" t="n"/>
      <c r="E348" s="18" t="n"/>
      <c r="F348" s="18" t="n"/>
      <c r="G348" s="20">
        <f>IF(OR(E348="",F348=""),"",F348-E348)</f>
        <v/>
      </c>
      <c r="H348" s="20">
        <f>IF(A348="","",SlaDays)</f>
        <v/>
      </c>
      <c r="I348" s="20">
        <f>IF(A348="","",IF(F348="","OPEN",IF(G348&lt;=H348,"Yes","No")))</f>
        <v/>
      </c>
      <c r="J348" s="17" t="n"/>
      <c r="K348" s="17" t="n"/>
      <c r="L348" s="17" t="n"/>
      <c r="M348" s="17" t="n"/>
    </row>
    <row r="349">
      <c r="A349" s="17" t="n"/>
      <c r="B349" s="17" t="n"/>
      <c r="C349" s="17" t="n"/>
      <c r="D349" s="17" t="n"/>
      <c r="E349" s="18" t="n"/>
      <c r="F349" s="18" t="n"/>
      <c r="G349" s="20">
        <f>IF(OR(E349="",F349=""),"",F349-E349)</f>
        <v/>
      </c>
      <c r="H349" s="20">
        <f>IF(A349="","",SlaDays)</f>
        <v/>
      </c>
      <c r="I349" s="20">
        <f>IF(A349="","",IF(F349="","OPEN",IF(G349&lt;=H349,"Yes","No")))</f>
        <v/>
      </c>
      <c r="J349" s="17" t="n"/>
      <c r="K349" s="17" t="n"/>
      <c r="L349" s="17" t="n"/>
      <c r="M349" s="17" t="n"/>
    </row>
    <row r="350">
      <c r="A350" s="17" t="n"/>
      <c r="B350" s="17" t="n"/>
      <c r="C350" s="17" t="n"/>
      <c r="D350" s="17" t="n"/>
      <c r="E350" s="18" t="n"/>
      <c r="F350" s="18" t="n"/>
      <c r="G350" s="20">
        <f>IF(OR(E350="",F350=""),"",F350-E350)</f>
        <v/>
      </c>
      <c r="H350" s="20">
        <f>IF(A350="","",SlaDays)</f>
        <v/>
      </c>
      <c r="I350" s="20">
        <f>IF(A350="","",IF(F350="","OPEN",IF(G350&lt;=H350,"Yes","No")))</f>
        <v/>
      </c>
      <c r="J350" s="17" t="n"/>
      <c r="K350" s="17" t="n"/>
      <c r="L350" s="17" t="n"/>
      <c r="M350" s="17" t="n"/>
    </row>
    <row r="351">
      <c r="A351" s="17" t="n"/>
      <c r="B351" s="17" t="n"/>
      <c r="C351" s="17" t="n"/>
      <c r="D351" s="17" t="n"/>
      <c r="E351" s="18" t="n"/>
      <c r="F351" s="18" t="n"/>
      <c r="G351" s="20">
        <f>IF(OR(E351="",F351=""),"",F351-E351)</f>
        <v/>
      </c>
      <c r="H351" s="20">
        <f>IF(A351="","",SlaDays)</f>
        <v/>
      </c>
      <c r="I351" s="20">
        <f>IF(A351="","",IF(F351="","OPEN",IF(G351&lt;=H351,"Yes","No")))</f>
        <v/>
      </c>
      <c r="J351" s="17" t="n"/>
      <c r="K351" s="17" t="n"/>
      <c r="L351" s="17" t="n"/>
      <c r="M351" s="17" t="n"/>
    </row>
    <row r="352">
      <c r="A352" s="17" t="n"/>
      <c r="B352" s="17" t="n"/>
      <c r="C352" s="17" t="n"/>
      <c r="D352" s="17" t="n"/>
      <c r="E352" s="18" t="n"/>
      <c r="F352" s="18" t="n"/>
      <c r="G352" s="20">
        <f>IF(OR(E352="",F352=""),"",F352-E352)</f>
        <v/>
      </c>
      <c r="H352" s="20">
        <f>IF(A352="","",SlaDays)</f>
        <v/>
      </c>
      <c r="I352" s="20">
        <f>IF(A352="","",IF(F352="","OPEN",IF(G352&lt;=H352,"Yes","No")))</f>
        <v/>
      </c>
      <c r="J352" s="17" t="n"/>
      <c r="K352" s="17" t="n"/>
      <c r="L352" s="17" t="n"/>
      <c r="M352" s="17" t="n"/>
    </row>
    <row r="353">
      <c r="A353" s="17" t="n"/>
      <c r="B353" s="17" t="n"/>
      <c r="C353" s="17" t="n"/>
      <c r="D353" s="17" t="n"/>
      <c r="E353" s="18" t="n"/>
      <c r="F353" s="18" t="n"/>
      <c r="G353" s="20">
        <f>IF(OR(E353="",F353=""),"",F353-E353)</f>
        <v/>
      </c>
      <c r="H353" s="20">
        <f>IF(A353="","",SlaDays)</f>
        <v/>
      </c>
      <c r="I353" s="20">
        <f>IF(A353="","",IF(F353="","OPEN",IF(G353&lt;=H353,"Yes","No")))</f>
        <v/>
      </c>
      <c r="J353" s="17" t="n"/>
      <c r="K353" s="17" t="n"/>
      <c r="L353" s="17" t="n"/>
      <c r="M353" s="17" t="n"/>
    </row>
    <row r="354">
      <c r="A354" s="17" t="n"/>
      <c r="B354" s="17" t="n"/>
      <c r="C354" s="17" t="n"/>
      <c r="D354" s="17" t="n"/>
      <c r="E354" s="18" t="n"/>
      <c r="F354" s="18" t="n"/>
      <c r="G354" s="20">
        <f>IF(OR(E354="",F354=""),"",F354-E354)</f>
        <v/>
      </c>
      <c r="H354" s="20">
        <f>IF(A354="","",SlaDays)</f>
        <v/>
      </c>
      <c r="I354" s="20">
        <f>IF(A354="","",IF(F354="","OPEN",IF(G354&lt;=H354,"Yes","No")))</f>
        <v/>
      </c>
      <c r="J354" s="17" t="n"/>
      <c r="K354" s="17" t="n"/>
      <c r="L354" s="17" t="n"/>
      <c r="M354" s="17" t="n"/>
    </row>
    <row r="355">
      <c r="A355" s="17" t="n"/>
      <c r="B355" s="17" t="n"/>
      <c r="C355" s="17" t="n"/>
      <c r="D355" s="17" t="n"/>
      <c r="E355" s="18" t="n"/>
      <c r="F355" s="18" t="n"/>
      <c r="G355" s="20">
        <f>IF(OR(E355="",F355=""),"",F355-E355)</f>
        <v/>
      </c>
      <c r="H355" s="20">
        <f>IF(A355="","",SlaDays)</f>
        <v/>
      </c>
      <c r="I355" s="20">
        <f>IF(A355="","",IF(F355="","OPEN",IF(G355&lt;=H355,"Yes","No")))</f>
        <v/>
      </c>
      <c r="J355" s="17" t="n"/>
      <c r="K355" s="17" t="n"/>
      <c r="L355" s="17" t="n"/>
      <c r="M355" s="17" t="n"/>
    </row>
    <row r="356">
      <c r="A356" s="17" t="n"/>
      <c r="B356" s="17" t="n"/>
      <c r="C356" s="17" t="n"/>
      <c r="D356" s="17" t="n"/>
      <c r="E356" s="18" t="n"/>
      <c r="F356" s="18" t="n"/>
      <c r="G356" s="20">
        <f>IF(OR(E356="",F356=""),"",F356-E356)</f>
        <v/>
      </c>
      <c r="H356" s="20">
        <f>IF(A356="","",SlaDays)</f>
        <v/>
      </c>
      <c r="I356" s="20">
        <f>IF(A356="","",IF(F356="","OPEN",IF(G356&lt;=H356,"Yes","No")))</f>
        <v/>
      </c>
      <c r="J356" s="17" t="n"/>
      <c r="K356" s="17" t="n"/>
      <c r="L356" s="17" t="n"/>
      <c r="M356" s="17" t="n"/>
    </row>
    <row r="357">
      <c r="A357" s="17" t="n"/>
      <c r="B357" s="17" t="n"/>
      <c r="C357" s="17" t="n"/>
      <c r="D357" s="17" t="n"/>
      <c r="E357" s="18" t="n"/>
      <c r="F357" s="18" t="n"/>
      <c r="G357" s="20">
        <f>IF(OR(E357="",F357=""),"",F357-E357)</f>
        <v/>
      </c>
      <c r="H357" s="20">
        <f>IF(A357="","",SlaDays)</f>
        <v/>
      </c>
      <c r="I357" s="20">
        <f>IF(A357="","",IF(F357="","OPEN",IF(G357&lt;=H357,"Yes","No")))</f>
        <v/>
      </c>
      <c r="J357" s="17" t="n"/>
      <c r="K357" s="17" t="n"/>
      <c r="L357" s="17" t="n"/>
      <c r="M357" s="17" t="n"/>
    </row>
    <row r="358">
      <c r="A358" s="17" t="n"/>
      <c r="B358" s="17" t="n"/>
      <c r="C358" s="17" t="n"/>
      <c r="D358" s="17" t="n"/>
      <c r="E358" s="18" t="n"/>
      <c r="F358" s="18" t="n"/>
      <c r="G358" s="20">
        <f>IF(OR(E358="",F358=""),"",F358-E358)</f>
        <v/>
      </c>
      <c r="H358" s="20">
        <f>IF(A358="","",SlaDays)</f>
        <v/>
      </c>
      <c r="I358" s="20">
        <f>IF(A358="","",IF(F358="","OPEN",IF(G358&lt;=H358,"Yes","No")))</f>
        <v/>
      </c>
      <c r="J358" s="17" t="n"/>
      <c r="K358" s="17" t="n"/>
      <c r="L358" s="17" t="n"/>
      <c r="M358" s="17" t="n"/>
    </row>
    <row r="359">
      <c r="A359" s="17" t="n"/>
      <c r="B359" s="17" t="n"/>
      <c r="C359" s="17" t="n"/>
      <c r="D359" s="17" t="n"/>
      <c r="E359" s="18" t="n"/>
      <c r="F359" s="18" t="n"/>
      <c r="G359" s="20">
        <f>IF(OR(E359="",F359=""),"",F359-E359)</f>
        <v/>
      </c>
      <c r="H359" s="20">
        <f>IF(A359="","",SlaDays)</f>
        <v/>
      </c>
      <c r="I359" s="20">
        <f>IF(A359="","",IF(F359="","OPEN",IF(G359&lt;=H359,"Yes","No")))</f>
        <v/>
      </c>
      <c r="J359" s="17" t="n"/>
      <c r="K359" s="17" t="n"/>
      <c r="L359" s="17" t="n"/>
      <c r="M359" s="17" t="n"/>
    </row>
    <row r="360">
      <c r="A360" s="17" t="n"/>
      <c r="B360" s="17" t="n"/>
      <c r="C360" s="17" t="n"/>
      <c r="D360" s="17" t="n"/>
      <c r="E360" s="18" t="n"/>
      <c r="F360" s="18" t="n"/>
      <c r="G360" s="20">
        <f>IF(OR(E360="",F360=""),"",F360-E360)</f>
        <v/>
      </c>
      <c r="H360" s="20">
        <f>IF(A360="","",SlaDays)</f>
        <v/>
      </c>
      <c r="I360" s="20">
        <f>IF(A360="","",IF(F360="","OPEN",IF(G360&lt;=H360,"Yes","No")))</f>
        <v/>
      </c>
      <c r="J360" s="17" t="n"/>
      <c r="K360" s="17" t="n"/>
      <c r="L360" s="17" t="n"/>
      <c r="M360" s="17" t="n"/>
    </row>
    <row r="361">
      <c r="A361" s="17" t="n"/>
      <c r="B361" s="17" t="n"/>
      <c r="C361" s="17" t="n"/>
      <c r="D361" s="17" t="n"/>
      <c r="E361" s="18" t="n"/>
      <c r="F361" s="18" t="n"/>
      <c r="G361" s="20">
        <f>IF(OR(E361="",F361=""),"",F361-E361)</f>
        <v/>
      </c>
      <c r="H361" s="20">
        <f>IF(A361="","",SlaDays)</f>
        <v/>
      </c>
      <c r="I361" s="20">
        <f>IF(A361="","",IF(F361="","OPEN",IF(G361&lt;=H361,"Yes","No")))</f>
        <v/>
      </c>
      <c r="J361" s="17" t="n"/>
      <c r="K361" s="17" t="n"/>
      <c r="L361" s="17" t="n"/>
      <c r="M361" s="17" t="n"/>
    </row>
    <row r="362">
      <c r="A362" s="17" t="n"/>
      <c r="B362" s="17" t="n"/>
      <c r="C362" s="17" t="n"/>
      <c r="D362" s="17" t="n"/>
      <c r="E362" s="18" t="n"/>
      <c r="F362" s="18" t="n"/>
      <c r="G362" s="20">
        <f>IF(OR(E362="",F362=""),"",F362-E362)</f>
        <v/>
      </c>
      <c r="H362" s="20">
        <f>IF(A362="","",SlaDays)</f>
        <v/>
      </c>
      <c r="I362" s="20">
        <f>IF(A362="","",IF(F362="","OPEN",IF(G362&lt;=H362,"Yes","No")))</f>
        <v/>
      </c>
      <c r="J362" s="17" t="n"/>
      <c r="K362" s="17" t="n"/>
      <c r="L362" s="17" t="n"/>
      <c r="M362" s="17" t="n"/>
    </row>
    <row r="363">
      <c r="A363" s="17" t="n"/>
      <c r="B363" s="17" t="n"/>
      <c r="C363" s="17" t="n"/>
      <c r="D363" s="17" t="n"/>
      <c r="E363" s="18" t="n"/>
      <c r="F363" s="18" t="n"/>
      <c r="G363" s="20">
        <f>IF(OR(E363="",F363=""),"",F363-E363)</f>
        <v/>
      </c>
      <c r="H363" s="20">
        <f>IF(A363="","",SlaDays)</f>
        <v/>
      </c>
      <c r="I363" s="20">
        <f>IF(A363="","",IF(F363="","OPEN",IF(G363&lt;=H363,"Yes","No")))</f>
        <v/>
      </c>
      <c r="J363" s="17" t="n"/>
      <c r="K363" s="17" t="n"/>
      <c r="L363" s="17" t="n"/>
      <c r="M363" s="17" t="n"/>
    </row>
    <row r="364">
      <c r="A364" s="17" t="n"/>
      <c r="B364" s="17" t="n"/>
      <c r="C364" s="17" t="n"/>
      <c r="D364" s="17" t="n"/>
      <c r="E364" s="18" t="n"/>
      <c r="F364" s="18" t="n"/>
      <c r="G364" s="20">
        <f>IF(OR(E364="",F364=""),"",F364-E364)</f>
        <v/>
      </c>
      <c r="H364" s="20">
        <f>IF(A364="","",SlaDays)</f>
        <v/>
      </c>
      <c r="I364" s="20">
        <f>IF(A364="","",IF(F364="","OPEN",IF(G364&lt;=H364,"Yes","No")))</f>
        <v/>
      </c>
      <c r="J364" s="17" t="n"/>
      <c r="K364" s="17" t="n"/>
      <c r="L364" s="17" t="n"/>
      <c r="M364" s="17" t="n"/>
    </row>
    <row r="365">
      <c r="A365" s="17" t="n"/>
      <c r="B365" s="17" t="n"/>
      <c r="C365" s="17" t="n"/>
      <c r="D365" s="17" t="n"/>
      <c r="E365" s="18" t="n"/>
      <c r="F365" s="18" t="n"/>
      <c r="G365" s="20">
        <f>IF(OR(E365="",F365=""),"",F365-E365)</f>
        <v/>
      </c>
      <c r="H365" s="20">
        <f>IF(A365="","",SlaDays)</f>
        <v/>
      </c>
      <c r="I365" s="20">
        <f>IF(A365="","",IF(F365="","OPEN",IF(G365&lt;=H365,"Yes","No")))</f>
        <v/>
      </c>
      <c r="J365" s="17" t="n"/>
      <c r="K365" s="17" t="n"/>
      <c r="L365" s="17" t="n"/>
      <c r="M365" s="17" t="n"/>
    </row>
    <row r="366">
      <c r="A366" s="17" t="n"/>
      <c r="B366" s="17" t="n"/>
      <c r="C366" s="17" t="n"/>
      <c r="D366" s="17" t="n"/>
      <c r="E366" s="18" t="n"/>
      <c r="F366" s="18" t="n"/>
      <c r="G366" s="20">
        <f>IF(OR(E366="",F366=""),"",F366-E366)</f>
        <v/>
      </c>
      <c r="H366" s="20">
        <f>IF(A366="","",SlaDays)</f>
        <v/>
      </c>
      <c r="I366" s="20">
        <f>IF(A366="","",IF(F366="","OPEN",IF(G366&lt;=H366,"Yes","No")))</f>
        <v/>
      </c>
      <c r="J366" s="17" t="n"/>
      <c r="K366" s="17" t="n"/>
      <c r="L366" s="17" t="n"/>
      <c r="M366" s="17" t="n"/>
    </row>
    <row r="367">
      <c r="A367" s="17" t="n"/>
      <c r="B367" s="17" t="n"/>
      <c r="C367" s="17" t="n"/>
      <c r="D367" s="17" t="n"/>
      <c r="E367" s="18" t="n"/>
      <c r="F367" s="18" t="n"/>
      <c r="G367" s="20">
        <f>IF(OR(E367="",F367=""),"",F367-E367)</f>
        <v/>
      </c>
      <c r="H367" s="20">
        <f>IF(A367="","",SlaDays)</f>
        <v/>
      </c>
      <c r="I367" s="20">
        <f>IF(A367="","",IF(F367="","OPEN",IF(G367&lt;=H367,"Yes","No")))</f>
        <v/>
      </c>
      <c r="J367" s="17" t="n"/>
      <c r="K367" s="17" t="n"/>
      <c r="L367" s="17" t="n"/>
      <c r="M367" s="17" t="n"/>
    </row>
    <row r="368">
      <c r="A368" s="17" t="n"/>
      <c r="B368" s="17" t="n"/>
      <c r="C368" s="17" t="n"/>
      <c r="D368" s="17" t="n"/>
      <c r="E368" s="18" t="n"/>
      <c r="F368" s="18" t="n"/>
      <c r="G368" s="20">
        <f>IF(OR(E368="",F368=""),"",F368-E368)</f>
        <v/>
      </c>
      <c r="H368" s="20">
        <f>IF(A368="","",SlaDays)</f>
        <v/>
      </c>
      <c r="I368" s="20">
        <f>IF(A368="","",IF(F368="","OPEN",IF(G368&lt;=H368,"Yes","No")))</f>
        <v/>
      </c>
      <c r="J368" s="17" t="n"/>
      <c r="K368" s="17" t="n"/>
      <c r="L368" s="17" t="n"/>
      <c r="M368" s="17" t="n"/>
    </row>
    <row r="369">
      <c r="A369" s="17" t="n"/>
      <c r="B369" s="17" t="n"/>
      <c r="C369" s="17" t="n"/>
      <c r="D369" s="17" t="n"/>
      <c r="E369" s="18" t="n"/>
      <c r="F369" s="18" t="n"/>
      <c r="G369" s="20">
        <f>IF(OR(E369="",F369=""),"",F369-E369)</f>
        <v/>
      </c>
      <c r="H369" s="20">
        <f>IF(A369="","",SlaDays)</f>
        <v/>
      </c>
      <c r="I369" s="20">
        <f>IF(A369="","",IF(F369="","OPEN",IF(G369&lt;=H369,"Yes","No")))</f>
        <v/>
      </c>
      <c r="J369" s="17" t="n"/>
      <c r="K369" s="17" t="n"/>
      <c r="L369" s="17" t="n"/>
      <c r="M369" s="17" t="n"/>
    </row>
    <row r="370">
      <c r="A370" s="17" t="n"/>
      <c r="B370" s="17" t="n"/>
      <c r="C370" s="17" t="n"/>
      <c r="D370" s="17" t="n"/>
      <c r="E370" s="18" t="n"/>
      <c r="F370" s="18" t="n"/>
      <c r="G370" s="20">
        <f>IF(OR(E370="",F370=""),"",F370-E370)</f>
        <v/>
      </c>
      <c r="H370" s="20">
        <f>IF(A370="","",SlaDays)</f>
        <v/>
      </c>
      <c r="I370" s="20">
        <f>IF(A370="","",IF(F370="","OPEN",IF(G370&lt;=H370,"Yes","No")))</f>
        <v/>
      </c>
      <c r="J370" s="17" t="n"/>
      <c r="K370" s="17" t="n"/>
      <c r="L370" s="17" t="n"/>
      <c r="M370" s="17" t="n"/>
    </row>
    <row r="371">
      <c r="A371" s="17" t="n"/>
      <c r="B371" s="17" t="n"/>
      <c r="C371" s="17" t="n"/>
      <c r="D371" s="17" t="n"/>
      <c r="E371" s="18" t="n"/>
      <c r="F371" s="18" t="n"/>
      <c r="G371" s="20">
        <f>IF(OR(E371="",F371=""),"",F371-E371)</f>
        <v/>
      </c>
      <c r="H371" s="20">
        <f>IF(A371="","",SlaDays)</f>
        <v/>
      </c>
      <c r="I371" s="20">
        <f>IF(A371="","",IF(F371="","OPEN",IF(G371&lt;=H371,"Yes","No")))</f>
        <v/>
      </c>
      <c r="J371" s="17" t="n"/>
      <c r="K371" s="17" t="n"/>
      <c r="L371" s="17" t="n"/>
      <c r="M371" s="17" t="n"/>
    </row>
    <row r="372">
      <c r="A372" s="17" t="n"/>
      <c r="B372" s="17" t="n"/>
      <c r="C372" s="17" t="n"/>
      <c r="D372" s="17" t="n"/>
      <c r="E372" s="18" t="n"/>
      <c r="F372" s="18" t="n"/>
      <c r="G372" s="20">
        <f>IF(OR(E372="",F372=""),"",F372-E372)</f>
        <v/>
      </c>
      <c r="H372" s="20">
        <f>IF(A372="","",SlaDays)</f>
        <v/>
      </c>
      <c r="I372" s="20">
        <f>IF(A372="","",IF(F372="","OPEN",IF(G372&lt;=H372,"Yes","No")))</f>
        <v/>
      </c>
      <c r="J372" s="17" t="n"/>
      <c r="K372" s="17" t="n"/>
      <c r="L372" s="17" t="n"/>
      <c r="M372" s="17" t="n"/>
    </row>
    <row r="373">
      <c r="A373" s="17" t="n"/>
      <c r="B373" s="17" t="n"/>
      <c r="C373" s="17" t="n"/>
      <c r="D373" s="17" t="n"/>
      <c r="E373" s="18" t="n"/>
      <c r="F373" s="18" t="n"/>
      <c r="G373" s="20">
        <f>IF(OR(E373="",F373=""),"",F373-E373)</f>
        <v/>
      </c>
      <c r="H373" s="20">
        <f>IF(A373="","",SlaDays)</f>
        <v/>
      </c>
      <c r="I373" s="20">
        <f>IF(A373="","",IF(F373="","OPEN",IF(G373&lt;=H373,"Yes","No")))</f>
        <v/>
      </c>
      <c r="J373" s="17" t="n"/>
      <c r="K373" s="17" t="n"/>
      <c r="L373" s="17" t="n"/>
      <c r="M373" s="17" t="n"/>
    </row>
    <row r="374">
      <c r="A374" s="17" t="n"/>
      <c r="B374" s="17" t="n"/>
      <c r="C374" s="17" t="n"/>
      <c r="D374" s="17" t="n"/>
      <c r="E374" s="18" t="n"/>
      <c r="F374" s="18" t="n"/>
      <c r="G374" s="20">
        <f>IF(OR(E374="",F374=""),"",F374-E374)</f>
        <v/>
      </c>
      <c r="H374" s="20">
        <f>IF(A374="","",SlaDays)</f>
        <v/>
      </c>
      <c r="I374" s="20">
        <f>IF(A374="","",IF(F374="","OPEN",IF(G374&lt;=H374,"Yes","No")))</f>
        <v/>
      </c>
      <c r="J374" s="17" t="n"/>
      <c r="K374" s="17" t="n"/>
      <c r="L374" s="17" t="n"/>
      <c r="M374" s="17" t="n"/>
    </row>
    <row r="375">
      <c r="A375" s="17" t="n"/>
      <c r="B375" s="17" t="n"/>
      <c r="C375" s="17" t="n"/>
      <c r="D375" s="17" t="n"/>
      <c r="E375" s="18" t="n"/>
      <c r="F375" s="18" t="n"/>
      <c r="G375" s="20">
        <f>IF(OR(E375="",F375=""),"",F375-E375)</f>
        <v/>
      </c>
      <c r="H375" s="20">
        <f>IF(A375="","",SlaDays)</f>
        <v/>
      </c>
      <c r="I375" s="20">
        <f>IF(A375="","",IF(F375="","OPEN",IF(G375&lt;=H375,"Yes","No")))</f>
        <v/>
      </c>
      <c r="J375" s="17" t="n"/>
      <c r="K375" s="17" t="n"/>
      <c r="L375" s="17" t="n"/>
      <c r="M375" s="17" t="n"/>
    </row>
    <row r="376">
      <c r="A376" s="17" t="n"/>
      <c r="B376" s="17" t="n"/>
      <c r="C376" s="17" t="n"/>
      <c r="D376" s="17" t="n"/>
      <c r="E376" s="18" t="n"/>
      <c r="F376" s="18" t="n"/>
      <c r="G376" s="20">
        <f>IF(OR(E376="",F376=""),"",F376-E376)</f>
        <v/>
      </c>
      <c r="H376" s="20">
        <f>IF(A376="","",SlaDays)</f>
        <v/>
      </c>
      <c r="I376" s="20">
        <f>IF(A376="","",IF(F376="","OPEN",IF(G376&lt;=H376,"Yes","No")))</f>
        <v/>
      </c>
      <c r="J376" s="17" t="n"/>
      <c r="K376" s="17" t="n"/>
      <c r="L376" s="17" t="n"/>
      <c r="M376" s="17" t="n"/>
    </row>
    <row r="377">
      <c r="A377" s="17" t="n"/>
      <c r="B377" s="17" t="n"/>
      <c r="C377" s="17" t="n"/>
      <c r="D377" s="17" t="n"/>
      <c r="E377" s="18" t="n"/>
      <c r="F377" s="18" t="n"/>
      <c r="G377" s="20">
        <f>IF(OR(E377="",F377=""),"",F377-E377)</f>
        <v/>
      </c>
      <c r="H377" s="20">
        <f>IF(A377="","",SlaDays)</f>
        <v/>
      </c>
      <c r="I377" s="20">
        <f>IF(A377="","",IF(F377="","OPEN",IF(G377&lt;=H377,"Yes","No")))</f>
        <v/>
      </c>
      <c r="J377" s="17" t="n"/>
      <c r="K377" s="17" t="n"/>
      <c r="L377" s="17" t="n"/>
      <c r="M377" s="17" t="n"/>
    </row>
    <row r="378">
      <c r="A378" s="17" t="n"/>
      <c r="B378" s="17" t="n"/>
      <c r="C378" s="17" t="n"/>
      <c r="D378" s="17" t="n"/>
      <c r="E378" s="18" t="n"/>
      <c r="F378" s="18" t="n"/>
      <c r="G378" s="20">
        <f>IF(OR(E378="",F378=""),"",F378-E378)</f>
        <v/>
      </c>
      <c r="H378" s="20">
        <f>IF(A378="","",SlaDays)</f>
        <v/>
      </c>
      <c r="I378" s="20">
        <f>IF(A378="","",IF(F378="","OPEN",IF(G378&lt;=H378,"Yes","No")))</f>
        <v/>
      </c>
      <c r="J378" s="17" t="n"/>
      <c r="K378" s="17" t="n"/>
      <c r="L378" s="17" t="n"/>
      <c r="M378" s="17" t="n"/>
    </row>
    <row r="379">
      <c r="A379" s="17" t="n"/>
      <c r="B379" s="17" t="n"/>
      <c r="C379" s="17" t="n"/>
      <c r="D379" s="17" t="n"/>
      <c r="E379" s="18" t="n"/>
      <c r="F379" s="18" t="n"/>
      <c r="G379" s="20">
        <f>IF(OR(E379="",F379=""),"",F379-E379)</f>
        <v/>
      </c>
      <c r="H379" s="20">
        <f>IF(A379="","",SlaDays)</f>
        <v/>
      </c>
      <c r="I379" s="20">
        <f>IF(A379="","",IF(F379="","OPEN",IF(G379&lt;=H379,"Yes","No")))</f>
        <v/>
      </c>
      <c r="J379" s="17" t="n"/>
      <c r="K379" s="17" t="n"/>
      <c r="L379" s="17" t="n"/>
      <c r="M379" s="17" t="n"/>
    </row>
    <row r="380">
      <c r="A380" s="17" t="n"/>
      <c r="B380" s="17" t="n"/>
      <c r="C380" s="17" t="n"/>
      <c r="D380" s="17" t="n"/>
      <c r="E380" s="18" t="n"/>
      <c r="F380" s="18" t="n"/>
      <c r="G380" s="20">
        <f>IF(OR(E380="",F380=""),"",F380-E380)</f>
        <v/>
      </c>
      <c r="H380" s="20">
        <f>IF(A380="","",SlaDays)</f>
        <v/>
      </c>
      <c r="I380" s="20">
        <f>IF(A380="","",IF(F380="","OPEN",IF(G380&lt;=H380,"Yes","No")))</f>
        <v/>
      </c>
      <c r="J380" s="17" t="n"/>
      <c r="K380" s="17" t="n"/>
      <c r="L380" s="17" t="n"/>
      <c r="M380" s="17" t="n"/>
    </row>
    <row r="381">
      <c r="A381" s="17" t="n"/>
      <c r="B381" s="17" t="n"/>
      <c r="C381" s="17" t="n"/>
      <c r="D381" s="17" t="n"/>
      <c r="E381" s="18" t="n"/>
      <c r="F381" s="18" t="n"/>
      <c r="G381" s="20">
        <f>IF(OR(E381="",F381=""),"",F381-E381)</f>
        <v/>
      </c>
      <c r="H381" s="20">
        <f>IF(A381="","",SlaDays)</f>
        <v/>
      </c>
      <c r="I381" s="20">
        <f>IF(A381="","",IF(F381="","OPEN",IF(G381&lt;=H381,"Yes","No")))</f>
        <v/>
      </c>
      <c r="J381" s="17" t="n"/>
      <c r="K381" s="17" t="n"/>
      <c r="L381" s="17" t="n"/>
      <c r="M381" s="17" t="n"/>
    </row>
    <row r="382">
      <c r="A382" s="17" t="n"/>
      <c r="B382" s="17" t="n"/>
      <c r="C382" s="17" t="n"/>
      <c r="D382" s="17" t="n"/>
      <c r="E382" s="18" t="n"/>
      <c r="F382" s="18" t="n"/>
      <c r="G382" s="20">
        <f>IF(OR(E382="",F382=""),"",F382-E382)</f>
        <v/>
      </c>
      <c r="H382" s="20">
        <f>IF(A382="","",SlaDays)</f>
        <v/>
      </c>
      <c r="I382" s="20">
        <f>IF(A382="","",IF(F382="","OPEN",IF(G382&lt;=H382,"Yes","No")))</f>
        <v/>
      </c>
      <c r="J382" s="17" t="n"/>
      <c r="K382" s="17" t="n"/>
      <c r="L382" s="17" t="n"/>
      <c r="M382" s="17" t="n"/>
    </row>
    <row r="383">
      <c r="A383" s="17" t="n"/>
      <c r="B383" s="17" t="n"/>
      <c r="C383" s="17" t="n"/>
      <c r="D383" s="17" t="n"/>
      <c r="E383" s="18" t="n"/>
      <c r="F383" s="18" t="n"/>
      <c r="G383" s="20">
        <f>IF(OR(E383="",F383=""),"",F383-E383)</f>
        <v/>
      </c>
      <c r="H383" s="20">
        <f>IF(A383="","",SlaDays)</f>
        <v/>
      </c>
      <c r="I383" s="20">
        <f>IF(A383="","",IF(F383="","OPEN",IF(G383&lt;=H383,"Yes","No")))</f>
        <v/>
      </c>
      <c r="J383" s="17" t="n"/>
      <c r="K383" s="17" t="n"/>
      <c r="L383" s="17" t="n"/>
      <c r="M383" s="17" t="n"/>
    </row>
    <row r="384">
      <c r="A384" s="17" t="n"/>
      <c r="B384" s="17" t="n"/>
      <c r="C384" s="17" t="n"/>
      <c r="D384" s="17" t="n"/>
      <c r="E384" s="18" t="n"/>
      <c r="F384" s="18" t="n"/>
      <c r="G384" s="20">
        <f>IF(OR(E384="",F384=""),"",F384-E384)</f>
        <v/>
      </c>
      <c r="H384" s="20">
        <f>IF(A384="","",SlaDays)</f>
        <v/>
      </c>
      <c r="I384" s="20">
        <f>IF(A384="","",IF(F384="","OPEN",IF(G384&lt;=H384,"Yes","No")))</f>
        <v/>
      </c>
      <c r="J384" s="17" t="n"/>
      <c r="K384" s="17" t="n"/>
      <c r="L384" s="17" t="n"/>
      <c r="M384" s="17" t="n"/>
    </row>
    <row r="385">
      <c r="A385" s="17" t="n"/>
      <c r="B385" s="17" t="n"/>
      <c r="C385" s="17" t="n"/>
      <c r="D385" s="17" t="n"/>
      <c r="E385" s="18" t="n"/>
      <c r="F385" s="18" t="n"/>
      <c r="G385" s="20">
        <f>IF(OR(E385="",F385=""),"",F385-E385)</f>
        <v/>
      </c>
      <c r="H385" s="20">
        <f>IF(A385="","",SlaDays)</f>
        <v/>
      </c>
      <c r="I385" s="20">
        <f>IF(A385="","",IF(F385="","OPEN",IF(G385&lt;=H385,"Yes","No")))</f>
        <v/>
      </c>
      <c r="J385" s="17" t="n"/>
      <c r="K385" s="17" t="n"/>
      <c r="L385" s="17" t="n"/>
      <c r="M385" s="17" t="n"/>
    </row>
    <row r="386">
      <c r="A386" s="17" t="n"/>
      <c r="B386" s="17" t="n"/>
      <c r="C386" s="17" t="n"/>
      <c r="D386" s="17" t="n"/>
      <c r="E386" s="18" t="n"/>
      <c r="F386" s="18" t="n"/>
      <c r="G386" s="20">
        <f>IF(OR(E386="",F386=""),"",F386-E386)</f>
        <v/>
      </c>
      <c r="H386" s="20">
        <f>IF(A386="","",SlaDays)</f>
        <v/>
      </c>
      <c r="I386" s="20">
        <f>IF(A386="","",IF(F386="","OPEN",IF(G386&lt;=H386,"Yes","No")))</f>
        <v/>
      </c>
      <c r="J386" s="17" t="n"/>
      <c r="K386" s="17" t="n"/>
      <c r="L386" s="17" t="n"/>
      <c r="M386" s="17" t="n"/>
    </row>
    <row r="387">
      <c r="A387" s="17" t="n"/>
      <c r="B387" s="17" t="n"/>
      <c r="C387" s="17" t="n"/>
      <c r="D387" s="17" t="n"/>
      <c r="E387" s="18" t="n"/>
      <c r="F387" s="18" t="n"/>
      <c r="G387" s="20">
        <f>IF(OR(E387="",F387=""),"",F387-E387)</f>
        <v/>
      </c>
      <c r="H387" s="20">
        <f>IF(A387="","",SlaDays)</f>
        <v/>
      </c>
      <c r="I387" s="20">
        <f>IF(A387="","",IF(F387="","OPEN",IF(G387&lt;=H387,"Yes","No")))</f>
        <v/>
      </c>
      <c r="J387" s="17" t="n"/>
      <c r="K387" s="17" t="n"/>
      <c r="L387" s="17" t="n"/>
      <c r="M387" s="17" t="n"/>
    </row>
    <row r="388">
      <c r="A388" s="17" t="n"/>
      <c r="B388" s="17" t="n"/>
      <c r="C388" s="17" t="n"/>
      <c r="D388" s="17" t="n"/>
      <c r="E388" s="18" t="n"/>
      <c r="F388" s="18" t="n"/>
      <c r="G388" s="20">
        <f>IF(OR(E388="",F388=""),"",F388-E388)</f>
        <v/>
      </c>
      <c r="H388" s="20">
        <f>IF(A388="","",SlaDays)</f>
        <v/>
      </c>
      <c r="I388" s="20">
        <f>IF(A388="","",IF(F388="","OPEN",IF(G388&lt;=H388,"Yes","No")))</f>
        <v/>
      </c>
      <c r="J388" s="17" t="n"/>
      <c r="K388" s="17" t="n"/>
      <c r="L388" s="17" t="n"/>
      <c r="M388" s="17" t="n"/>
    </row>
    <row r="389">
      <c r="A389" s="17" t="n"/>
      <c r="B389" s="17" t="n"/>
      <c r="C389" s="17" t="n"/>
      <c r="D389" s="17" t="n"/>
      <c r="E389" s="18" t="n"/>
      <c r="F389" s="18" t="n"/>
      <c r="G389" s="20">
        <f>IF(OR(E389="",F389=""),"",F389-E389)</f>
        <v/>
      </c>
      <c r="H389" s="20">
        <f>IF(A389="","",SlaDays)</f>
        <v/>
      </c>
      <c r="I389" s="20">
        <f>IF(A389="","",IF(F389="","OPEN",IF(G389&lt;=H389,"Yes","No")))</f>
        <v/>
      </c>
      <c r="J389" s="17" t="n"/>
      <c r="K389" s="17" t="n"/>
      <c r="L389" s="17" t="n"/>
      <c r="M389" s="17" t="n"/>
    </row>
    <row r="390">
      <c r="A390" s="17" t="n"/>
      <c r="B390" s="17" t="n"/>
      <c r="C390" s="17" t="n"/>
      <c r="D390" s="17" t="n"/>
      <c r="E390" s="18" t="n"/>
      <c r="F390" s="18" t="n"/>
      <c r="G390" s="20">
        <f>IF(OR(E390="",F390=""),"",F390-E390)</f>
        <v/>
      </c>
      <c r="H390" s="20">
        <f>IF(A390="","",SlaDays)</f>
        <v/>
      </c>
      <c r="I390" s="20">
        <f>IF(A390="","",IF(F390="","OPEN",IF(G390&lt;=H390,"Yes","No")))</f>
        <v/>
      </c>
      <c r="J390" s="17" t="n"/>
      <c r="K390" s="17" t="n"/>
      <c r="L390" s="17" t="n"/>
      <c r="M390" s="17" t="n"/>
    </row>
    <row r="391">
      <c r="A391" s="17" t="n"/>
      <c r="B391" s="17" t="n"/>
      <c r="C391" s="17" t="n"/>
      <c r="D391" s="17" t="n"/>
      <c r="E391" s="18" t="n"/>
      <c r="F391" s="18" t="n"/>
      <c r="G391" s="20">
        <f>IF(OR(E391="",F391=""),"",F391-E391)</f>
        <v/>
      </c>
      <c r="H391" s="20">
        <f>IF(A391="","",SlaDays)</f>
        <v/>
      </c>
      <c r="I391" s="20">
        <f>IF(A391="","",IF(F391="","OPEN",IF(G391&lt;=H391,"Yes","No")))</f>
        <v/>
      </c>
      <c r="J391" s="17" t="n"/>
      <c r="K391" s="17" t="n"/>
      <c r="L391" s="17" t="n"/>
      <c r="M391" s="17" t="n"/>
    </row>
    <row r="392">
      <c r="A392" s="17" t="n"/>
      <c r="B392" s="17" t="n"/>
      <c r="C392" s="17" t="n"/>
      <c r="D392" s="17" t="n"/>
      <c r="E392" s="18" t="n"/>
      <c r="F392" s="18" t="n"/>
      <c r="G392" s="20">
        <f>IF(OR(E392="",F392=""),"",F392-E392)</f>
        <v/>
      </c>
      <c r="H392" s="20">
        <f>IF(A392="","",SlaDays)</f>
        <v/>
      </c>
      <c r="I392" s="20">
        <f>IF(A392="","",IF(F392="","OPEN",IF(G392&lt;=H392,"Yes","No")))</f>
        <v/>
      </c>
      <c r="J392" s="17" t="n"/>
      <c r="K392" s="17" t="n"/>
      <c r="L392" s="17" t="n"/>
      <c r="M392" s="17" t="n"/>
    </row>
    <row r="393">
      <c r="A393" s="17" t="n"/>
      <c r="B393" s="17" t="n"/>
      <c r="C393" s="17" t="n"/>
      <c r="D393" s="17" t="n"/>
      <c r="E393" s="18" t="n"/>
      <c r="F393" s="18" t="n"/>
      <c r="G393" s="20">
        <f>IF(OR(E393="",F393=""),"",F393-E393)</f>
        <v/>
      </c>
      <c r="H393" s="20">
        <f>IF(A393="","",SlaDays)</f>
        <v/>
      </c>
      <c r="I393" s="20">
        <f>IF(A393="","",IF(F393="","OPEN",IF(G393&lt;=H393,"Yes","No")))</f>
        <v/>
      </c>
      <c r="J393" s="17" t="n"/>
      <c r="K393" s="17" t="n"/>
      <c r="L393" s="17" t="n"/>
      <c r="M393" s="17" t="n"/>
    </row>
    <row r="394">
      <c r="A394" s="17" t="n"/>
      <c r="B394" s="17" t="n"/>
      <c r="C394" s="17" t="n"/>
      <c r="D394" s="17" t="n"/>
      <c r="E394" s="18" t="n"/>
      <c r="F394" s="18" t="n"/>
      <c r="G394" s="20">
        <f>IF(OR(E394="",F394=""),"",F394-E394)</f>
        <v/>
      </c>
      <c r="H394" s="20">
        <f>IF(A394="","",SlaDays)</f>
        <v/>
      </c>
      <c r="I394" s="20">
        <f>IF(A394="","",IF(F394="","OPEN",IF(G394&lt;=H394,"Yes","No")))</f>
        <v/>
      </c>
      <c r="J394" s="17" t="n"/>
      <c r="K394" s="17" t="n"/>
      <c r="L394" s="17" t="n"/>
      <c r="M394" s="17" t="n"/>
    </row>
    <row r="395">
      <c r="A395" s="17" t="n"/>
      <c r="B395" s="17" t="n"/>
      <c r="C395" s="17" t="n"/>
      <c r="D395" s="17" t="n"/>
      <c r="E395" s="18" t="n"/>
      <c r="F395" s="18" t="n"/>
      <c r="G395" s="20">
        <f>IF(OR(E395="",F395=""),"",F395-E395)</f>
        <v/>
      </c>
      <c r="H395" s="20">
        <f>IF(A395="","",SlaDays)</f>
        <v/>
      </c>
      <c r="I395" s="20">
        <f>IF(A395="","",IF(F395="","OPEN",IF(G395&lt;=H395,"Yes","No")))</f>
        <v/>
      </c>
      <c r="J395" s="17" t="n"/>
      <c r="K395" s="17" t="n"/>
      <c r="L395" s="17" t="n"/>
      <c r="M395" s="17" t="n"/>
    </row>
    <row r="396">
      <c r="A396" s="17" t="n"/>
      <c r="B396" s="17" t="n"/>
      <c r="C396" s="17" t="n"/>
      <c r="D396" s="17" t="n"/>
      <c r="E396" s="18" t="n"/>
      <c r="F396" s="18" t="n"/>
      <c r="G396" s="20">
        <f>IF(OR(E396="",F396=""),"",F396-E396)</f>
        <v/>
      </c>
      <c r="H396" s="20">
        <f>IF(A396="","",SlaDays)</f>
        <v/>
      </c>
      <c r="I396" s="20">
        <f>IF(A396="","",IF(F396="","OPEN",IF(G396&lt;=H396,"Yes","No")))</f>
        <v/>
      </c>
      <c r="J396" s="17" t="n"/>
      <c r="K396" s="17" t="n"/>
      <c r="L396" s="17" t="n"/>
      <c r="M396" s="17" t="n"/>
    </row>
    <row r="397">
      <c r="A397" s="17" t="n"/>
      <c r="B397" s="17" t="n"/>
      <c r="C397" s="17" t="n"/>
      <c r="D397" s="17" t="n"/>
      <c r="E397" s="18" t="n"/>
      <c r="F397" s="18" t="n"/>
      <c r="G397" s="20">
        <f>IF(OR(E397="",F397=""),"",F397-E397)</f>
        <v/>
      </c>
      <c r="H397" s="20">
        <f>IF(A397="","",SlaDays)</f>
        <v/>
      </c>
      <c r="I397" s="20">
        <f>IF(A397="","",IF(F397="","OPEN",IF(G397&lt;=H397,"Yes","No")))</f>
        <v/>
      </c>
      <c r="J397" s="17" t="n"/>
      <c r="K397" s="17" t="n"/>
      <c r="L397" s="17" t="n"/>
      <c r="M397" s="17" t="n"/>
    </row>
    <row r="398">
      <c r="A398" s="17" t="n"/>
      <c r="B398" s="17" t="n"/>
      <c r="C398" s="17" t="n"/>
      <c r="D398" s="17" t="n"/>
      <c r="E398" s="18" t="n"/>
      <c r="F398" s="18" t="n"/>
      <c r="G398" s="20">
        <f>IF(OR(E398="",F398=""),"",F398-E398)</f>
        <v/>
      </c>
      <c r="H398" s="20">
        <f>IF(A398="","",SlaDays)</f>
        <v/>
      </c>
      <c r="I398" s="20">
        <f>IF(A398="","",IF(F398="","OPEN",IF(G398&lt;=H398,"Yes","No")))</f>
        <v/>
      </c>
      <c r="J398" s="17" t="n"/>
      <c r="K398" s="17" t="n"/>
      <c r="L398" s="17" t="n"/>
      <c r="M398" s="17" t="n"/>
    </row>
    <row r="399">
      <c r="A399" s="17" t="n"/>
      <c r="B399" s="17" t="n"/>
      <c r="C399" s="17" t="n"/>
      <c r="D399" s="17" t="n"/>
      <c r="E399" s="18" t="n"/>
      <c r="F399" s="18" t="n"/>
      <c r="G399" s="20">
        <f>IF(OR(E399="",F399=""),"",F399-E399)</f>
        <v/>
      </c>
      <c r="H399" s="20">
        <f>IF(A399="","",SlaDays)</f>
        <v/>
      </c>
      <c r="I399" s="20">
        <f>IF(A399="","",IF(F399="","OPEN",IF(G399&lt;=H399,"Yes","No")))</f>
        <v/>
      </c>
      <c r="J399" s="17" t="n"/>
      <c r="K399" s="17" t="n"/>
      <c r="L399" s="17" t="n"/>
      <c r="M399" s="17" t="n"/>
    </row>
    <row r="400">
      <c r="A400" s="17" t="n"/>
      <c r="B400" s="17" t="n"/>
      <c r="C400" s="17" t="n"/>
      <c r="D400" s="17" t="n"/>
      <c r="E400" s="18" t="n"/>
      <c r="F400" s="18" t="n"/>
      <c r="G400" s="20">
        <f>IF(OR(E400="",F400=""),"",F400-E400)</f>
        <v/>
      </c>
      <c r="H400" s="20">
        <f>IF(A400="","",SlaDays)</f>
        <v/>
      </c>
      <c r="I400" s="20">
        <f>IF(A400="","",IF(F400="","OPEN",IF(G400&lt;=H400,"Yes","No")))</f>
        <v/>
      </c>
      <c r="J400" s="17" t="n"/>
      <c r="K400" s="17" t="n"/>
      <c r="L400" s="17" t="n"/>
      <c r="M400" s="17" t="n"/>
    </row>
    <row r="401">
      <c r="A401" s="17" t="n"/>
      <c r="B401" s="17" t="n"/>
      <c r="C401" s="17" t="n"/>
      <c r="D401" s="17" t="n"/>
      <c r="E401" s="18" t="n"/>
      <c r="F401" s="18" t="n"/>
      <c r="G401" s="20">
        <f>IF(OR(E401="",F401=""),"",F401-E401)</f>
        <v/>
      </c>
      <c r="H401" s="20">
        <f>IF(A401="","",SlaDays)</f>
        <v/>
      </c>
      <c r="I401" s="20">
        <f>IF(A401="","",IF(F401="","OPEN",IF(G401&lt;=H401,"Yes","No")))</f>
        <v/>
      </c>
      <c r="J401" s="17" t="n"/>
      <c r="K401" s="17" t="n"/>
      <c r="L401" s="17" t="n"/>
      <c r="M401" s="17" t="n"/>
    </row>
    <row r="402">
      <c r="A402" s="17" t="n"/>
      <c r="B402" s="17" t="n"/>
      <c r="C402" s="17" t="n"/>
      <c r="D402" s="17" t="n"/>
      <c r="E402" s="18" t="n"/>
      <c r="F402" s="18" t="n"/>
      <c r="G402" s="20">
        <f>IF(OR(E402="",F402=""),"",F402-E402)</f>
        <v/>
      </c>
      <c r="H402" s="20">
        <f>IF(A402="","",SlaDays)</f>
        <v/>
      </c>
      <c r="I402" s="20">
        <f>IF(A402="","",IF(F402="","OPEN",IF(G402&lt;=H402,"Yes","No")))</f>
        <v/>
      </c>
      <c r="J402" s="17" t="n"/>
      <c r="K402" s="17" t="n"/>
      <c r="L402" s="17" t="n"/>
      <c r="M402" s="17" t="n"/>
    </row>
    <row r="403">
      <c r="A403" s="17" t="n"/>
      <c r="B403" s="17" t="n"/>
      <c r="C403" s="17" t="n"/>
      <c r="D403" s="17" t="n"/>
      <c r="E403" s="18" t="n"/>
      <c r="F403" s="18" t="n"/>
      <c r="G403" s="20">
        <f>IF(OR(E403="",F403=""),"",F403-E403)</f>
        <v/>
      </c>
      <c r="H403" s="20">
        <f>IF(A403="","",SlaDays)</f>
        <v/>
      </c>
      <c r="I403" s="20">
        <f>IF(A403="","",IF(F403="","OPEN",IF(G403&lt;=H403,"Yes","No")))</f>
        <v/>
      </c>
      <c r="J403" s="17" t="n"/>
      <c r="K403" s="17" t="n"/>
      <c r="L403" s="17" t="n"/>
      <c r="M403" s="17" t="n"/>
    </row>
    <row r="404">
      <c r="A404" s="17" t="n"/>
      <c r="B404" s="17" t="n"/>
      <c r="C404" s="17" t="n"/>
      <c r="D404" s="17" t="n"/>
      <c r="E404" s="18" t="n"/>
      <c r="F404" s="18" t="n"/>
      <c r="G404" s="20">
        <f>IF(OR(E404="",F404=""),"",F404-E404)</f>
        <v/>
      </c>
      <c r="H404" s="20">
        <f>IF(A404="","",SlaDays)</f>
        <v/>
      </c>
      <c r="I404" s="20">
        <f>IF(A404="","",IF(F404="","OPEN",IF(G404&lt;=H404,"Yes","No")))</f>
        <v/>
      </c>
      <c r="J404" s="17" t="n"/>
      <c r="K404" s="17" t="n"/>
      <c r="L404" s="17" t="n"/>
      <c r="M404" s="17" t="n"/>
    </row>
    <row r="405">
      <c r="A405" s="17" t="n"/>
      <c r="B405" s="17" t="n"/>
      <c r="C405" s="17" t="n"/>
      <c r="D405" s="17" t="n"/>
      <c r="E405" s="18" t="n"/>
      <c r="F405" s="18" t="n"/>
      <c r="G405" s="20">
        <f>IF(OR(E405="",F405=""),"",F405-E405)</f>
        <v/>
      </c>
      <c r="H405" s="20">
        <f>IF(A405="","",SlaDays)</f>
        <v/>
      </c>
      <c r="I405" s="20">
        <f>IF(A405="","",IF(F405="","OPEN",IF(G405&lt;=H405,"Yes","No")))</f>
        <v/>
      </c>
      <c r="J405" s="17" t="n"/>
      <c r="K405" s="17" t="n"/>
      <c r="L405" s="17" t="n"/>
      <c r="M405" s="17" t="n"/>
    </row>
    <row r="406">
      <c r="A406" s="17" t="n"/>
      <c r="B406" s="17" t="n"/>
      <c r="C406" s="17" t="n"/>
      <c r="D406" s="17" t="n"/>
      <c r="E406" s="18" t="n"/>
      <c r="F406" s="18" t="n"/>
      <c r="G406" s="20">
        <f>IF(OR(E406="",F406=""),"",F406-E406)</f>
        <v/>
      </c>
      <c r="H406" s="20">
        <f>IF(A406="","",SlaDays)</f>
        <v/>
      </c>
      <c r="I406" s="20">
        <f>IF(A406="","",IF(F406="","OPEN",IF(G406&lt;=H406,"Yes","No")))</f>
        <v/>
      </c>
      <c r="J406" s="17" t="n"/>
      <c r="K406" s="17" t="n"/>
      <c r="L406" s="17" t="n"/>
      <c r="M406" s="17" t="n"/>
    </row>
    <row r="407">
      <c r="A407" s="17" t="n"/>
      <c r="B407" s="17" t="n"/>
      <c r="C407" s="17" t="n"/>
      <c r="D407" s="17" t="n"/>
      <c r="E407" s="18" t="n"/>
      <c r="F407" s="18" t="n"/>
      <c r="G407" s="20">
        <f>IF(OR(E407="",F407=""),"",F407-E407)</f>
        <v/>
      </c>
      <c r="H407" s="20">
        <f>IF(A407="","",SlaDays)</f>
        <v/>
      </c>
      <c r="I407" s="20">
        <f>IF(A407="","",IF(F407="","OPEN",IF(G407&lt;=H407,"Yes","No")))</f>
        <v/>
      </c>
      <c r="J407" s="17" t="n"/>
      <c r="K407" s="17" t="n"/>
      <c r="L407" s="17" t="n"/>
      <c r="M407" s="17" t="n"/>
    </row>
    <row r="408">
      <c r="A408" s="17" t="n"/>
      <c r="B408" s="17" t="n"/>
      <c r="C408" s="17" t="n"/>
      <c r="D408" s="17" t="n"/>
      <c r="E408" s="18" t="n"/>
      <c r="F408" s="18" t="n"/>
      <c r="G408" s="20">
        <f>IF(OR(E408="",F408=""),"",F408-E408)</f>
        <v/>
      </c>
      <c r="H408" s="20">
        <f>IF(A408="","",SlaDays)</f>
        <v/>
      </c>
      <c r="I408" s="20">
        <f>IF(A408="","",IF(F408="","OPEN",IF(G408&lt;=H408,"Yes","No")))</f>
        <v/>
      </c>
      <c r="J408" s="17" t="n"/>
      <c r="K408" s="17" t="n"/>
      <c r="L408" s="17" t="n"/>
      <c r="M408" s="17" t="n"/>
    </row>
    <row r="409">
      <c r="A409" s="17" t="n"/>
      <c r="B409" s="17" t="n"/>
      <c r="C409" s="17" t="n"/>
      <c r="D409" s="17" t="n"/>
      <c r="E409" s="18" t="n"/>
      <c r="F409" s="18" t="n"/>
      <c r="G409" s="20">
        <f>IF(OR(E409="",F409=""),"",F409-E409)</f>
        <v/>
      </c>
      <c r="H409" s="20">
        <f>IF(A409="","",SlaDays)</f>
        <v/>
      </c>
      <c r="I409" s="20">
        <f>IF(A409="","",IF(F409="","OPEN",IF(G409&lt;=H409,"Yes","No")))</f>
        <v/>
      </c>
      <c r="J409" s="17" t="n"/>
      <c r="K409" s="17" t="n"/>
      <c r="L409" s="17" t="n"/>
      <c r="M409" s="17" t="n"/>
    </row>
    <row r="410">
      <c r="A410" s="17" t="n"/>
      <c r="B410" s="17" t="n"/>
      <c r="C410" s="17" t="n"/>
      <c r="D410" s="17" t="n"/>
      <c r="E410" s="18" t="n"/>
      <c r="F410" s="18" t="n"/>
      <c r="G410" s="20">
        <f>IF(OR(E410="",F410=""),"",F410-E410)</f>
        <v/>
      </c>
      <c r="H410" s="20">
        <f>IF(A410="","",SlaDays)</f>
        <v/>
      </c>
      <c r="I410" s="20">
        <f>IF(A410="","",IF(F410="","OPEN",IF(G410&lt;=H410,"Yes","No")))</f>
        <v/>
      </c>
      <c r="J410" s="17" t="n"/>
      <c r="K410" s="17" t="n"/>
      <c r="L410" s="17" t="n"/>
      <c r="M410" s="17" t="n"/>
    </row>
    <row r="411">
      <c r="A411" s="17" t="n"/>
      <c r="B411" s="17" t="n"/>
      <c r="C411" s="17" t="n"/>
      <c r="D411" s="17" t="n"/>
      <c r="E411" s="18" t="n"/>
      <c r="F411" s="18" t="n"/>
      <c r="G411" s="20">
        <f>IF(OR(E411="",F411=""),"",F411-E411)</f>
        <v/>
      </c>
      <c r="H411" s="20">
        <f>IF(A411="","",SlaDays)</f>
        <v/>
      </c>
      <c r="I411" s="20">
        <f>IF(A411="","",IF(F411="","OPEN",IF(G411&lt;=H411,"Yes","No")))</f>
        <v/>
      </c>
      <c r="J411" s="17" t="n"/>
      <c r="K411" s="17" t="n"/>
      <c r="L411" s="17" t="n"/>
      <c r="M411" s="17" t="n"/>
    </row>
    <row r="412">
      <c r="A412" s="17" t="n"/>
      <c r="B412" s="17" t="n"/>
      <c r="C412" s="17" t="n"/>
      <c r="D412" s="17" t="n"/>
      <c r="E412" s="18" t="n"/>
      <c r="F412" s="18" t="n"/>
      <c r="G412" s="20">
        <f>IF(OR(E412="",F412=""),"",F412-E412)</f>
        <v/>
      </c>
      <c r="H412" s="20">
        <f>IF(A412="","",SlaDays)</f>
        <v/>
      </c>
      <c r="I412" s="20">
        <f>IF(A412="","",IF(F412="","OPEN",IF(G412&lt;=H412,"Yes","No")))</f>
        <v/>
      </c>
      <c r="J412" s="17" t="n"/>
      <c r="K412" s="17" t="n"/>
      <c r="L412" s="17" t="n"/>
      <c r="M412" s="17" t="n"/>
    </row>
    <row r="413">
      <c r="A413" s="17" t="n"/>
      <c r="B413" s="17" t="n"/>
      <c r="C413" s="17" t="n"/>
      <c r="D413" s="17" t="n"/>
      <c r="E413" s="18" t="n"/>
      <c r="F413" s="18" t="n"/>
      <c r="G413" s="20">
        <f>IF(OR(E413="",F413=""),"",F413-E413)</f>
        <v/>
      </c>
      <c r="H413" s="20">
        <f>IF(A413="","",SlaDays)</f>
        <v/>
      </c>
      <c r="I413" s="20">
        <f>IF(A413="","",IF(F413="","OPEN",IF(G413&lt;=H413,"Yes","No")))</f>
        <v/>
      </c>
      <c r="J413" s="17" t="n"/>
      <c r="K413" s="17" t="n"/>
      <c r="L413" s="17" t="n"/>
      <c r="M413" s="17" t="n"/>
    </row>
    <row r="414">
      <c r="A414" s="17" t="n"/>
      <c r="B414" s="17" t="n"/>
      <c r="C414" s="17" t="n"/>
      <c r="D414" s="17" t="n"/>
      <c r="E414" s="18" t="n"/>
      <c r="F414" s="18" t="n"/>
      <c r="G414" s="20">
        <f>IF(OR(E414="",F414=""),"",F414-E414)</f>
        <v/>
      </c>
      <c r="H414" s="20">
        <f>IF(A414="","",SlaDays)</f>
        <v/>
      </c>
      <c r="I414" s="20">
        <f>IF(A414="","",IF(F414="","OPEN",IF(G414&lt;=H414,"Yes","No")))</f>
        <v/>
      </c>
      <c r="J414" s="17" t="n"/>
      <c r="K414" s="17" t="n"/>
      <c r="L414" s="17" t="n"/>
      <c r="M414" s="17" t="n"/>
    </row>
    <row r="415">
      <c r="A415" s="17" t="n"/>
      <c r="B415" s="17" t="n"/>
      <c r="C415" s="17" t="n"/>
      <c r="D415" s="17" t="n"/>
      <c r="E415" s="18" t="n"/>
      <c r="F415" s="18" t="n"/>
      <c r="G415" s="20">
        <f>IF(OR(E415="",F415=""),"",F415-E415)</f>
        <v/>
      </c>
      <c r="H415" s="20">
        <f>IF(A415="","",SlaDays)</f>
        <v/>
      </c>
      <c r="I415" s="20">
        <f>IF(A415="","",IF(F415="","OPEN",IF(G415&lt;=H415,"Yes","No")))</f>
        <v/>
      </c>
      <c r="J415" s="17" t="n"/>
      <c r="K415" s="17" t="n"/>
      <c r="L415" s="17" t="n"/>
      <c r="M415" s="17" t="n"/>
    </row>
    <row r="416">
      <c r="A416" s="17" t="n"/>
      <c r="B416" s="17" t="n"/>
      <c r="C416" s="17" t="n"/>
      <c r="D416" s="17" t="n"/>
      <c r="E416" s="18" t="n"/>
      <c r="F416" s="18" t="n"/>
      <c r="G416" s="20">
        <f>IF(OR(E416="",F416=""),"",F416-E416)</f>
        <v/>
      </c>
      <c r="H416" s="20">
        <f>IF(A416="","",SlaDays)</f>
        <v/>
      </c>
      <c r="I416" s="20">
        <f>IF(A416="","",IF(F416="","OPEN",IF(G416&lt;=H416,"Yes","No")))</f>
        <v/>
      </c>
      <c r="J416" s="17" t="n"/>
      <c r="K416" s="17" t="n"/>
      <c r="L416" s="17" t="n"/>
      <c r="M416" s="17" t="n"/>
    </row>
    <row r="417">
      <c r="A417" s="17" t="n"/>
      <c r="B417" s="17" t="n"/>
      <c r="C417" s="17" t="n"/>
      <c r="D417" s="17" t="n"/>
      <c r="E417" s="18" t="n"/>
      <c r="F417" s="18" t="n"/>
      <c r="G417" s="20">
        <f>IF(OR(E417="",F417=""),"",F417-E417)</f>
        <v/>
      </c>
      <c r="H417" s="20">
        <f>IF(A417="","",SlaDays)</f>
        <v/>
      </c>
      <c r="I417" s="20">
        <f>IF(A417="","",IF(F417="","OPEN",IF(G417&lt;=H417,"Yes","No")))</f>
        <v/>
      </c>
      <c r="J417" s="17" t="n"/>
      <c r="K417" s="17" t="n"/>
      <c r="L417" s="17" t="n"/>
      <c r="M417" s="17" t="n"/>
    </row>
    <row r="418">
      <c r="A418" s="17" t="n"/>
      <c r="B418" s="17" t="n"/>
      <c r="C418" s="17" t="n"/>
      <c r="D418" s="17" t="n"/>
      <c r="E418" s="18" t="n"/>
      <c r="F418" s="18" t="n"/>
      <c r="G418" s="20">
        <f>IF(OR(E418="",F418=""),"",F418-E418)</f>
        <v/>
      </c>
      <c r="H418" s="20">
        <f>IF(A418="","",SlaDays)</f>
        <v/>
      </c>
      <c r="I418" s="20">
        <f>IF(A418="","",IF(F418="","OPEN",IF(G418&lt;=H418,"Yes","No")))</f>
        <v/>
      </c>
      <c r="J418" s="17" t="n"/>
      <c r="K418" s="17" t="n"/>
      <c r="L418" s="17" t="n"/>
      <c r="M418" s="17" t="n"/>
    </row>
    <row r="419">
      <c r="A419" s="17" t="n"/>
      <c r="B419" s="17" t="n"/>
      <c r="C419" s="17" t="n"/>
      <c r="D419" s="17" t="n"/>
      <c r="E419" s="18" t="n"/>
      <c r="F419" s="18" t="n"/>
      <c r="G419" s="20">
        <f>IF(OR(E419="",F419=""),"",F419-E419)</f>
        <v/>
      </c>
      <c r="H419" s="20">
        <f>IF(A419="","",SlaDays)</f>
        <v/>
      </c>
      <c r="I419" s="20">
        <f>IF(A419="","",IF(F419="","OPEN",IF(G419&lt;=H419,"Yes","No")))</f>
        <v/>
      </c>
      <c r="J419" s="17" t="n"/>
      <c r="K419" s="17" t="n"/>
      <c r="L419" s="17" t="n"/>
      <c r="M419" s="17" t="n"/>
    </row>
    <row r="420">
      <c r="A420" s="17" t="n"/>
      <c r="B420" s="17" t="n"/>
      <c r="C420" s="17" t="n"/>
      <c r="D420" s="17" t="n"/>
      <c r="E420" s="18" t="n"/>
      <c r="F420" s="18" t="n"/>
      <c r="G420" s="20">
        <f>IF(OR(E420="",F420=""),"",F420-E420)</f>
        <v/>
      </c>
      <c r="H420" s="20">
        <f>IF(A420="","",SlaDays)</f>
        <v/>
      </c>
      <c r="I420" s="20">
        <f>IF(A420="","",IF(F420="","OPEN",IF(G420&lt;=H420,"Yes","No")))</f>
        <v/>
      </c>
      <c r="J420" s="17" t="n"/>
      <c r="K420" s="17" t="n"/>
      <c r="L420" s="17" t="n"/>
      <c r="M420" s="17" t="n"/>
    </row>
    <row r="421">
      <c r="A421" s="17" t="n"/>
      <c r="B421" s="17" t="n"/>
      <c r="C421" s="17" t="n"/>
      <c r="D421" s="17" t="n"/>
      <c r="E421" s="18" t="n"/>
      <c r="F421" s="18" t="n"/>
      <c r="G421" s="20">
        <f>IF(OR(E421="",F421=""),"",F421-E421)</f>
        <v/>
      </c>
      <c r="H421" s="20">
        <f>IF(A421="","",SlaDays)</f>
        <v/>
      </c>
      <c r="I421" s="20">
        <f>IF(A421="","",IF(F421="","OPEN",IF(G421&lt;=H421,"Yes","No")))</f>
        <v/>
      </c>
      <c r="J421" s="17" t="n"/>
      <c r="K421" s="17" t="n"/>
      <c r="L421" s="17" t="n"/>
      <c r="M421" s="17" t="n"/>
    </row>
    <row r="422">
      <c r="A422" s="17" t="n"/>
      <c r="B422" s="17" t="n"/>
      <c r="C422" s="17" t="n"/>
      <c r="D422" s="17" t="n"/>
      <c r="E422" s="18" t="n"/>
      <c r="F422" s="18" t="n"/>
      <c r="G422" s="20">
        <f>IF(OR(E422="",F422=""),"",F422-E422)</f>
        <v/>
      </c>
      <c r="H422" s="20">
        <f>IF(A422="","",SlaDays)</f>
        <v/>
      </c>
      <c r="I422" s="20">
        <f>IF(A422="","",IF(F422="","OPEN",IF(G422&lt;=H422,"Yes","No")))</f>
        <v/>
      </c>
      <c r="J422" s="17" t="n"/>
      <c r="K422" s="17" t="n"/>
      <c r="L422" s="17" t="n"/>
      <c r="M422" s="17" t="n"/>
    </row>
    <row r="423">
      <c r="A423" s="17" t="n"/>
      <c r="B423" s="17" t="n"/>
      <c r="C423" s="17" t="n"/>
      <c r="D423" s="17" t="n"/>
      <c r="E423" s="18" t="n"/>
      <c r="F423" s="18" t="n"/>
      <c r="G423" s="20">
        <f>IF(OR(E423="",F423=""),"",F423-E423)</f>
        <v/>
      </c>
      <c r="H423" s="20">
        <f>IF(A423="","",SlaDays)</f>
        <v/>
      </c>
      <c r="I423" s="20">
        <f>IF(A423="","",IF(F423="","OPEN",IF(G423&lt;=H423,"Yes","No")))</f>
        <v/>
      </c>
      <c r="J423" s="17" t="n"/>
      <c r="K423" s="17" t="n"/>
      <c r="L423" s="17" t="n"/>
      <c r="M423" s="17" t="n"/>
    </row>
    <row r="424">
      <c r="A424" s="17" t="n"/>
      <c r="B424" s="17" t="n"/>
      <c r="C424" s="17" t="n"/>
      <c r="D424" s="17" t="n"/>
      <c r="E424" s="18" t="n"/>
      <c r="F424" s="18" t="n"/>
      <c r="G424" s="20">
        <f>IF(OR(E424="",F424=""),"",F424-E424)</f>
        <v/>
      </c>
      <c r="H424" s="20">
        <f>IF(A424="","",SlaDays)</f>
        <v/>
      </c>
      <c r="I424" s="20">
        <f>IF(A424="","",IF(F424="","OPEN",IF(G424&lt;=H424,"Yes","No")))</f>
        <v/>
      </c>
      <c r="J424" s="17" t="n"/>
      <c r="K424" s="17" t="n"/>
      <c r="L424" s="17" t="n"/>
      <c r="M424" s="17" t="n"/>
    </row>
    <row r="425">
      <c r="A425" s="17" t="n"/>
      <c r="B425" s="17" t="n"/>
      <c r="C425" s="17" t="n"/>
      <c r="D425" s="17" t="n"/>
      <c r="E425" s="18" t="n"/>
      <c r="F425" s="18" t="n"/>
      <c r="G425" s="20">
        <f>IF(OR(E425="",F425=""),"",F425-E425)</f>
        <v/>
      </c>
      <c r="H425" s="20">
        <f>IF(A425="","",SlaDays)</f>
        <v/>
      </c>
      <c r="I425" s="20">
        <f>IF(A425="","",IF(F425="","OPEN",IF(G425&lt;=H425,"Yes","No")))</f>
        <v/>
      </c>
      <c r="J425" s="17" t="n"/>
      <c r="K425" s="17" t="n"/>
      <c r="L425" s="17" t="n"/>
      <c r="M425" s="17" t="n"/>
    </row>
    <row r="426">
      <c r="A426" s="17" t="n"/>
      <c r="B426" s="17" t="n"/>
      <c r="C426" s="17" t="n"/>
      <c r="D426" s="17" t="n"/>
      <c r="E426" s="18" t="n"/>
      <c r="F426" s="18" t="n"/>
      <c r="G426" s="20">
        <f>IF(OR(E426="",F426=""),"",F426-E426)</f>
        <v/>
      </c>
      <c r="H426" s="20">
        <f>IF(A426="","",SlaDays)</f>
        <v/>
      </c>
      <c r="I426" s="20">
        <f>IF(A426="","",IF(F426="","OPEN",IF(G426&lt;=H426,"Yes","No")))</f>
        <v/>
      </c>
      <c r="J426" s="17" t="n"/>
      <c r="K426" s="17" t="n"/>
      <c r="L426" s="17" t="n"/>
      <c r="M426" s="17" t="n"/>
    </row>
    <row r="427">
      <c r="A427" s="17" t="n"/>
      <c r="B427" s="17" t="n"/>
      <c r="C427" s="17" t="n"/>
      <c r="D427" s="17" t="n"/>
      <c r="E427" s="18" t="n"/>
      <c r="F427" s="18" t="n"/>
      <c r="G427" s="20">
        <f>IF(OR(E427="",F427=""),"",F427-E427)</f>
        <v/>
      </c>
      <c r="H427" s="20">
        <f>IF(A427="","",SlaDays)</f>
        <v/>
      </c>
      <c r="I427" s="20">
        <f>IF(A427="","",IF(F427="","OPEN",IF(G427&lt;=H427,"Yes","No")))</f>
        <v/>
      </c>
      <c r="J427" s="17" t="n"/>
      <c r="K427" s="17" t="n"/>
      <c r="L427" s="17" t="n"/>
      <c r="M427" s="17" t="n"/>
    </row>
    <row r="428">
      <c r="A428" s="17" t="n"/>
      <c r="B428" s="17" t="n"/>
      <c r="C428" s="17" t="n"/>
      <c r="D428" s="17" t="n"/>
      <c r="E428" s="18" t="n"/>
      <c r="F428" s="18" t="n"/>
      <c r="G428" s="20">
        <f>IF(OR(E428="",F428=""),"",F428-E428)</f>
        <v/>
      </c>
      <c r="H428" s="20">
        <f>IF(A428="","",SlaDays)</f>
        <v/>
      </c>
      <c r="I428" s="20">
        <f>IF(A428="","",IF(F428="","OPEN",IF(G428&lt;=H428,"Yes","No")))</f>
        <v/>
      </c>
      <c r="J428" s="17" t="n"/>
      <c r="K428" s="17" t="n"/>
      <c r="L428" s="17" t="n"/>
      <c r="M428" s="17" t="n"/>
    </row>
    <row r="429">
      <c r="A429" s="17" t="n"/>
      <c r="B429" s="17" t="n"/>
      <c r="C429" s="17" t="n"/>
      <c r="D429" s="17" t="n"/>
      <c r="E429" s="18" t="n"/>
      <c r="F429" s="18" t="n"/>
      <c r="G429" s="20">
        <f>IF(OR(E429="",F429=""),"",F429-E429)</f>
        <v/>
      </c>
      <c r="H429" s="20">
        <f>IF(A429="","",SlaDays)</f>
        <v/>
      </c>
      <c r="I429" s="20">
        <f>IF(A429="","",IF(F429="","OPEN",IF(G429&lt;=H429,"Yes","No")))</f>
        <v/>
      </c>
      <c r="J429" s="17" t="n"/>
      <c r="K429" s="17" t="n"/>
      <c r="L429" s="17" t="n"/>
      <c r="M429" s="17" t="n"/>
    </row>
    <row r="430">
      <c r="A430" s="17" t="n"/>
      <c r="B430" s="17" t="n"/>
      <c r="C430" s="17" t="n"/>
      <c r="D430" s="17" t="n"/>
      <c r="E430" s="18" t="n"/>
      <c r="F430" s="18" t="n"/>
      <c r="G430" s="20">
        <f>IF(OR(E430="",F430=""),"",F430-E430)</f>
        <v/>
      </c>
      <c r="H430" s="20">
        <f>IF(A430="","",SlaDays)</f>
        <v/>
      </c>
      <c r="I430" s="20">
        <f>IF(A430="","",IF(F430="","OPEN",IF(G430&lt;=H430,"Yes","No")))</f>
        <v/>
      </c>
      <c r="J430" s="17" t="n"/>
      <c r="K430" s="17" t="n"/>
      <c r="L430" s="17" t="n"/>
      <c r="M430" s="17" t="n"/>
    </row>
    <row r="431">
      <c r="A431" s="17" t="n"/>
      <c r="B431" s="17" t="n"/>
      <c r="C431" s="17" t="n"/>
      <c r="D431" s="17" t="n"/>
      <c r="E431" s="18" t="n"/>
      <c r="F431" s="18" t="n"/>
      <c r="G431" s="20">
        <f>IF(OR(E431="",F431=""),"",F431-E431)</f>
        <v/>
      </c>
      <c r="H431" s="20">
        <f>IF(A431="","",SlaDays)</f>
        <v/>
      </c>
      <c r="I431" s="20">
        <f>IF(A431="","",IF(F431="","OPEN",IF(G431&lt;=H431,"Yes","No")))</f>
        <v/>
      </c>
      <c r="J431" s="17" t="n"/>
      <c r="K431" s="17" t="n"/>
      <c r="L431" s="17" t="n"/>
      <c r="M431" s="17" t="n"/>
    </row>
    <row r="432">
      <c r="A432" s="17" t="n"/>
      <c r="B432" s="17" t="n"/>
      <c r="C432" s="17" t="n"/>
      <c r="D432" s="17" t="n"/>
      <c r="E432" s="18" t="n"/>
      <c r="F432" s="18" t="n"/>
      <c r="G432" s="20">
        <f>IF(OR(E432="",F432=""),"",F432-E432)</f>
        <v/>
      </c>
      <c r="H432" s="20">
        <f>IF(A432="","",SlaDays)</f>
        <v/>
      </c>
      <c r="I432" s="20">
        <f>IF(A432="","",IF(F432="","OPEN",IF(G432&lt;=H432,"Yes","No")))</f>
        <v/>
      </c>
      <c r="J432" s="17" t="n"/>
      <c r="K432" s="17" t="n"/>
      <c r="L432" s="17" t="n"/>
      <c r="M432" s="17" t="n"/>
    </row>
    <row r="433">
      <c r="A433" s="17" t="n"/>
      <c r="B433" s="17" t="n"/>
      <c r="C433" s="17" t="n"/>
      <c r="D433" s="17" t="n"/>
      <c r="E433" s="18" t="n"/>
      <c r="F433" s="18" t="n"/>
      <c r="G433" s="20">
        <f>IF(OR(E433="",F433=""),"",F433-E433)</f>
        <v/>
      </c>
      <c r="H433" s="20">
        <f>IF(A433="","",SlaDays)</f>
        <v/>
      </c>
      <c r="I433" s="20">
        <f>IF(A433="","",IF(F433="","OPEN",IF(G433&lt;=H433,"Yes","No")))</f>
        <v/>
      </c>
      <c r="J433" s="17" t="n"/>
      <c r="K433" s="17" t="n"/>
      <c r="L433" s="17" t="n"/>
      <c r="M433" s="17" t="n"/>
    </row>
    <row r="434">
      <c r="A434" s="17" t="n"/>
      <c r="B434" s="17" t="n"/>
      <c r="C434" s="17" t="n"/>
      <c r="D434" s="17" t="n"/>
      <c r="E434" s="18" t="n"/>
      <c r="F434" s="18" t="n"/>
      <c r="G434" s="20">
        <f>IF(OR(E434="",F434=""),"",F434-E434)</f>
        <v/>
      </c>
      <c r="H434" s="20">
        <f>IF(A434="","",SlaDays)</f>
        <v/>
      </c>
      <c r="I434" s="20">
        <f>IF(A434="","",IF(F434="","OPEN",IF(G434&lt;=H434,"Yes","No")))</f>
        <v/>
      </c>
      <c r="J434" s="17" t="n"/>
      <c r="K434" s="17" t="n"/>
      <c r="L434" s="17" t="n"/>
      <c r="M434" s="17" t="n"/>
    </row>
    <row r="435">
      <c r="A435" s="17" t="n"/>
      <c r="B435" s="17" t="n"/>
      <c r="C435" s="17" t="n"/>
      <c r="D435" s="17" t="n"/>
      <c r="E435" s="18" t="n"/>
      <c r="F435" s="18" t="n"/>
      <c r="G435" s="20">
        <f>IF(OR(E435="",F435=""),"",F435-E435)</f>
        <v/>
      </c>
      <c r="H435" s="20">
        <f>IF(A435="","",SlaDays)</f>
        <v/>
      </c>
      <c r="I435" s="20">
        <f>IF(A435="","",IF(F435="","OPEN",IF(G435&lt;=H435,"Yes","No")))</f>
        <v/>
      </c>
      <c r="J435" s="17" t="n"/>
      <c r="K435" s="17" t="n"/>
      <c r="L435" s="17" t="n"/>
      <c r="M435" s="17" t="n"/>
    </row>
    <row r="436">
      <c r="A436" s="17" t="n"/>
      <c r="B436" s="17" t="n"/>
      <c r="C436" s="17" t="n"/>
      <c r="D436" s="17" t="n"/>
      <c r="E436" s="18" t="n"/>
      <c r="F436" s="18" t="n"/>
      <c r="G436" s="20">
        <f>IF(OR(E436="",F436=""),"",F436-E436)</f>
        <v/>
      </c>
      <c r="H436" s="20">
        <f>IF(A436="","",SlaDays)</f>
        <v/>
      </c>
      <c r="I436" s="20">
        <f>IF(A436="","",IF(F436="","OPEN",IF(G436&lt;=H436,"Yes","No")))</f>
        <v/>
      </c>
      <c r="J436" s="17" t="n"/>
      <c r="K436" s="17" t="n"/>
      <c r="L436" s="17" t="n"/>
      <c r="M436" s="17" t="n"/>
    </row>
    <row r="437">
      <c r="A437" s="17" t="n"/>
      <c r="B437" s="17" t="n"/>
      <c r="C437" s="17" t="n"/>
      <c r="D437" s="17" t="n"/>
      <c r="E437" s="18" t="n"/>
      <c r="F437" s="18" t="n"/>
      <c r="G437" s="20">
        <f>IF(OR(E437="",F437=""),"",F437-E437)</f>
        <v/>
      </c>
      <c r="H437" s="20">
        <f>IF(A437="","",SlaDays)</f>
        <v/>
      </c>
      <c r="I437" s="20">
        <f>IF(A437="","",IF(F437="","OPEN",IF(G437&lt;=H437,"Yes","No")))</f>
        <v/>
      </c>
      <c r="J437" s="17" t="n"/>
      <c r="K437" s="17" t="n"/>
      <c r="L437" s="17" t="n"/>
      <c r="M437" s="17" t="n"/>
    </row>
    <row r="438">
      <c r="A438" s="17" t="n"/>
      <c r="B438" s="17" t="n"/>
      <c r="C438" s="17" t="n"/>
      <c r="D438" s="17" t="n"/>
      <c r="E438" s="18" t="n"/>
      <c r="F438" s="18" t="n"/>
      <c r="G438" s="20">
        <f>IF(OR(E438="",F438=""),"",F438-E438)</f>
        <v/>
      </c>
      <c r="H438" s="20">
        <f>IF(A438="","",SlaDays)</f>
        <v/>
      </c>
      <c r="I438" s="20">
        <f>IF(A438="","",IF(F438="","OPEN",IF(G438&lt;=H438,"Yes","No")))</f>
        <v/>
      </c>
      <c r="J438" s="17" t="n"/>
      <c r="K438" s="17" t="n"/>
      <c r="L438" s="17" t="n"/>
      <c r="M438" s="17" t="n"/>
    </row>
    <row r="439">
      <c r="A439" s="17" t="n"/>
      <c r="B439" s="17" t="n"/>
      <c r="C439" s="17" t="n"/>
      <c r="D439" s="17" t="n"/>
      <c r="E439" s="18" t="n"/>
      <c r="F439" s="18" t="n"/>
      <c r="G439" s="20">
        <f>IF(OR(E439="",F439=""),"",F439-E439)</f>
        <v/>
      </c>
      <c r="H439" s="20">
        <f>IF(A439="","",SlaDays)</f>
        <v/>
      </c>
      <c r="I439" s="20">
        <f>IF(A439="","",IF(F439="","OPEN",IF(G439&lt;=H439,"Yes","No")))</f>
        <v/>
      </c>
      <c r="J439" s="17" t="n"/>
      <c r="K439" s="17" t="n"/>
      <c r="L439" s="17" t="n"/>
      <c r="M439" s="17" t="n"/>
    </row>
    <row r="440">
      <c r="A440" s="17" t="n"/>
      <c r="B440" s="17" t="n"/>
      <c r="C440" s="17" t="n"/>
      <c r="D440" s="17" t="n"/>
      <c r="E440" s="18" t="n"/>
      <c r="F440" s="18" t="n"/>
      <c r="G440" s="20">
        <f>IF(OR(E440="",F440=""),"",F440-E440)</f>
        <v/>
      </c>
      <c r="H440" s="20">
        <f>IF(A440="","",SlaDays)</f>
        <v/>
      </c>
      <c r="I440" s="20">
        <f>IF(A440="","",IF(F440="","OPEN",IF(G440&lt;=H440,"Yes","No")))</f>
        <v/>
      </c>
      <c r="J440" s="17" t="n"/>
      <c r="K440" s="17" t="n"/>
      <c r="L440" s="17" t="n"/>
      <c r="M440" s="17" t="n"/>
    </row>
    <row r="441">
      <c r="A441" s="17" t="n"/>
      <c r="B441" s="17" t="n"/>
      <c r="C441" s="17" t="n"/>
      <c r="D441" s="17" t="n"/>
      <c r="E441" s="18" t="n"/>
      <c r="F441" s="18" t="n"/>
      <c r="G441" s="20">
        <f>IF(OR(E441="",F441=""),"",F441-E441)</f>
        <v/>
      </c>
      <c r="H441" s="20">
        <f>IF(A441="","",SlaDays)</f>
        <v/>
      </c>
      <c r="I441" s="20">
        <f>IF(A441="","",IF(F441="","OPEN",IF(G441&lt;=H441,"Yes","No")))</f>
        <v/>
      </c>
      <c r="J441" s="17" t="n"/>
      <c r="K441" s="17" t="n"/>
      <c r="L441" s="17" t="n"/>
      <c r="M441" s="17" t="n"/>
    </row>
    <row r="442">
      <c r="A442" s="17" t="n"/>
      <c r="B442" s="17" t="n"/>
      <c r="C442" s="17" t="n"/>
      <c r="D442" s="17" t="n"/>
      <c r="E442" s="18" t="n"/>
      <c r="F442" s="18" t="n"/>
      <c r="G442" s="20">
        <f>IF(OR(E442="",F442=""),"",F442-E442)</f>
        <v/>
      </c>
      <c r="H442" s="20">
        <f>IF(A442="","",SlaDays)</f>
        <v/>
      </c>
      <c r="I442" s="20">
        <f>IF(A442="","",IF(F442="","OPEN",IF(G442&lt;=H442,"Yes","No")))</f>
        <v/>
      </c>
      <c r="J442" s="17" t="n"/>
      <c r="K442" s="17" t="n"/>
      <c r="L442" s="17" t="n"/>
      <c r="M442" s="17" t="n"/>
    </row>
    <row r="443">
      <c r="A443" s="17" t="n"/>
      <c r="B443" s="17" t="n"/>
      <c r="C443" s="17" t="n"/>
      <c r="D443" s="17" t="n"/>
      <c r="E443" s="18" t="n"/>
      <c r="F443" s="18" t="n"/>
      <c r="G443" s="20">
        <f>IF(OR(E443="",F443=""),"",F443-E443)</f>
        <v/>
      </c>
      <c r="H443" s="20">
        <f>IF(A443="","",SlaDays)</f>
        <v/>
      </c>
      <c r="I443" s="20">
        <f>IF(A443="","",IF(F443="","OPEN",IF(G443&lt;=H443,"Yes","No")))</f>
        <v/>
      </c>
      <c r="J443" s="17" t="n"/>
      <c r="K443" s="17" t="n"/>
      <c r="L443" s="17" t="n"/>
      <c r="M443" s="17" t="n"/>
    </row>
    <row r="444">
      <c r="A444" s="17" t="n"/>
      <c r="B444" s="17" t="n"/>
      <c r="C444" s="17" t="n"/>
      <c r="D444" s="17" t="n"/>
      <c r="E444" s="18" t="n"/>
      <c r="F444" s="18" t="n"/>
      <c r="G444" s="20">
        <f>IF(OR(E444="",F444=""),"",F444-E444)</f>
        <v/>
      </c>
      <c r="H444" s="20">
        <f>IF(A444="","",SlaDays)</f>
        <v/>
      </c>
      <c r="I444" s="20">
        <f>IF(A444="","",IF(F444="","OPEN",IF(G444&lt;=H444,"Yes","No")))</f>
        <v/>
      </c>
      <c r="J444" s="17" t="n"/>
      <c r="K444" s="17" t="n"/>
      <c r="L444" s="17" t="n"/>
      <c r="M444" s="17" t="n"/>
    </row>
    <row r="445">
      <c r="A445" s="17" t="n"/>
      <c r="B445" s="17" t="n"/>
      <c r="C445" s="17" t="n"/>
      <c r="D445" s="17" t="n"/>
      <c r="E445" s="18" t="n"/>
      <c r="F445" s="18" t="n"/>
      <c r="G445" s="20">
        <f>IF(OR(E445="",F445=""),"",F445-E445)</f>
        <v/>
      </c>
      <c r="H445" s="20">
        <f>IF(A445="","",SlaDays)</f>
        <v/>
      </c>
      <c r="I445" s="20">
        <f>IF(A445="","",IF(F445="","OPEN",IF(G445&lt;=H445,"Yes","No")))</f>
        <v/>
      </c>
      <c r="J445" s="17" t="n"/>
      <c r="K445" s="17" t="n"/>
      <c r="L445" s="17" t="n"/>
      <c r="M445" s="17" t="n"/>
    </row>
    <row r="446">
      <c r="A446" s="17" t="n"/>
      <c r="B446" s="17" t="n"/>
      <c r="C446" s="17" t="n"/>
      <c r="D446" s="17" t="n"/>
      <c r="E446" s="18" t="n"/>
      <c r="F446" s="18" t="n"/>
      <c r="G446" s="20">
        <f>IF(OR(E446="",F446=""),"",F446-E446)</f>
        <v/>
      </c>
      <c r="H446" s="20">
        <f>IF(A446="","",SlaDays)</f>
        <v/>
      </c>
      <c r="I446" s="20">
        <f>IF(A446="","",IF(F446="","OPEN",IF(G446&lt;=H446,"Yes","No")))</f>
        <v/>
      </c>
      <c r="J446" s="17" t="n"/>
      <c r="K446" s="17" t="n"/>
      <c r="L446" s="17" t="n"/>
      <c r="M446" s="17" t="n"/>
    </row>
    <row r="447">
      <c r="A447" s="17" t="n"/>
      <c r="B447" s="17" t="n"/>
      <c r="C447" s="17" t="n"/>
      <c r="D447" s="17" t="n"/>
      <c r="E447" s="18" t="n"/>
      <c r="F447" s="18" t="n"/>
      <c r="G447" s="20">
        <f>IF(OR(E447="",F447=""),"",F447-E447)</f>
        <v/>
      </c>
      <c r="H447" s="20">
        <f>IF(A447="","",SlaDays)</f>
        <v/>
      </c>
      <c r="I447" s="20">
        <f>IF(A447="","",IF(F447="","OPEN",IF(G447&lt;=H447,"Yes","No")))</f>
        <v/>
      </c>
      <c r="J447" s="17" t="n"/>
      <c r="K447" s="17" t="n"/>
      <c r="L447" s="17" t="n"/>
      <c r="M447" s="17" t="n"/>
    </row>
    <row r="448">
      <c r="A448" s="17" t="n"/>
      <c r="B448" s="17" t="n"/>
      <c r="C448" s="17" t="n"/>
      <c r="D448" s="17" t="n"/>
      <c r="E448" s="18" t="n"/>
      <c r="F448" s="18" t="n"/>
      <c r="G448" s="20">
        <f>IF(OR(E448="",F448=""),"",F448-E448)</f>
        <v/>
      </c>
      <c r="H448" s="20">
        <f>IF(A448="","",SlaDays)</f>
        <v/>
      </c>
      <c r="I448" s="20">
        <f>IF(A448="","",IF(F448="","OPEN",IF(G448&lt;=H448,"Yes","No")))</f>
        <v/>
      </c>
      <c r="J448" s="17" t="n"/>
      <c r="K448" s="17" t="n"/>
      <c r="L448" s="17" t="n"/>
      <c r="M448" s="17" t="n"/>
    </row>
    <row r="449">
      <c r="A449" s="17" t="n"/>
      <c r="B449" s="17" t="n"/>
      <c r="C449" s="17" t="n"/>
      <c r="D449" s="17" t="n"/>
      <c r="E449" s="18" t="n"/>
      <c r="F449" s="18" t="n"/>
      <c r="G449" s="20">
        <f>IF(OR(E449="",F449=""),"",F449-E449)</f>
        <v/>
      </c>
      <c r="H449" s="20">
        <f>IF(A449="","",SlaDays)</f>
        <v/>
      </c>
      <c r="I449" s="20">
        <f>IF(A449="","",IF(F449="","OPEN",IF(G449&lt;=H449,"Yes","No")))</f>
        <v/>
      </c>
      <c r="J449" s="17" t="n"/>
      <c r="K449" s="17" t="n"/>
      <c r="L449" s="17" t="n"/>
      <c r="M449" s="17" t="n"/>
    </row>
    <row r="450">
      <c r="A450" s="17" t="n"/>
      <c r="B450" s="17" t="n"/>
      <c r="C450" s="17" t="n"/>
      <c r="D450" s="17" t="n"/>
      <c r="E450" s="18" t="n"/>
      <c r="F450" s="18" t="n"/>
      <c r="G450" s="20">
        <f>IF(OR(E450="",F450=""),"",F450-E450)</f>
        <v/>
      </c>
      <c r="H450" s="20">
        <f>IF(A450="","",SlaDays)</f>
        <v/>
      </c>
      <c r="I450" s="20">
        <f>IF(A450="","",IF(F450="","OPEN",IF(G450&lt;=H450,"Yes","No")))</f>
        <v/>
      </c>
      <c r="J450" s="17" t="n"/>
      <c r="K450" s="17" t="n"/>
      <c r="L450" s="17" t="n"/>
      <c r="M450" s="17" t="n"/>
    </row>
    <row r="451">
      <c r="A451" s="17" t="n"/>
      <c r="B451" s="17" t="n"/>
      <c r="C451" s="17" t="n"/>
      <c r="D451" s="17" t="n"/>
      <c r="E451" s="18" t="n"/>
      <c r="F451" s="18" t="n"/>
      <c r="G451" s="20">
        <f>IF(OR(E451="",F451=""),"",F451-E451)</f>
        <v/>
      </c>
      <c r="H451" s="20">
        <f>IF(A451="","",SlaDays)</f>
        <v/>
      </c>
      <c r="I451" s="20">
        <f>IF(A451="","",IF(F451="","OPEN",IF(G451&lt;=H451,"Yes","No")))</f>
        <v/>
      </c>
      <c r="J451" s="17" t="n"/>
      <c r="K451" s="17" t="n"/>
      <c r="L451" s="17" t="n"/>
      <c r="M451" s="17" t="n"/>
    </row>
    <row r="452">
      <c r="A452" s="17" t="n"/>
      <c r="B452" s="17" t="n"/>
      <c r="C452" s="17" t="n"/>
      <c r="D452" s="17" t="n"/>
      <c r="E452" s="18" t="n"/>
      <c r="F452" s="18" t="n"/>
      <c r="G452" s="20">
        <f>IF(OR(E452="",F452=""),"",F452-E452)</f>
        <v/>
      </c>
      <c r="H452" s="20">
        <f>IF(A452="","",SlaDays)</f>
        <v/>
      </c>
      <c r="I452" s="20">
        <f>IF(A452="","",IF(F452="","OPEN",IF(G452&lt;=H452,"Yes","No")))</f>
        <v/>
      </c>
      <c r="J452" s="17" t="n"/>
      <c r="K452" s="17" t="n"/>
      <c r="L452" s="17" t="n"/>
      <c r="M452" s="17" t="n"/>
    </row>
    <row r="453">
      <c r="A453" s="17" t="n"/>
      <c r="B453" s="17" t="n"/>
      <c r="C453" s="17" t="n"/>
      <c r="D453" s="17" t="n"/>
      <c r="E453" s="18" t="n"/>
      <c r="F453" s="18" t="n"/>
      <c r="G453" s="20">
        <f>IF(OR(E453="",F453=""),"",F453-E453)</f>
        <v/>
      </c>
      <c r="H453" s="20">
        <f>IF(A453="","",SlaDays)</f>
        <v/>
      </c>
      <c r="I453" s="20">
        <f>IF(A453="","",IF(F453="","OPEN",IF(G453&lt;=H453,"Yes","No")))</f>
        <v/>
      </c>
      <c r="J453" s="17" t="n"/>
      <c r="K453" s="17" t="n"/>
      <c r="L453" s="17" t="n"/>
      <c r="M453" s="17" t="n"/>
    </row>
    <row r="454">
      <c r="A454" s="17" t="n"/>
      <c r="B454" s="17" t="n"/>
      <c r="C454" s="17" t="n"/>
      <c r="D454" s="17" t="n"/>
      <c r="E454" s="18" t="n"/>
      <c r="F454" s="18" t="n"/>
      <c r="G454" s="20">
        <f>IF(OR(E454="",F454=""),"",F454-E454)</f>
        <v/>
      </c>
      <c r="H454" s="20">
        <f>IF(A454="","",SlaDays)</f>
        <v/>
      </c>
      <c r="I454" s="20">
        <f>IF(A454="","",IF(F454="","OPEN",IF(G454&lt;=H454,"Yes","No")))</f>
        <v/>
      </c>
      <c r="J454" s="17" t="n"/>
      <c r="K454" s="17" t="n"/>
      <c r="L454" s="17" t="n"/>
      <c r="M454" s="17" t="n"/>
    </row>
    <row r="455">
      <c r="A455" s="17" t="n"/>
      <c r="B455" s="17" t="n"/>
      <c r="C455" s="17" t="n"/>
      <c r="D455" s="17" t="n"/>
      <c r="E455" s="18" t="n"/>
      <c r="F455" s="18" t="n"/>
      <c r="G455" s="20">
        <f>IF(OR(E455="",F455=""),"",F455-E455)</f>
        <v/>
      </c>
      <c r="H455" s="20">
        <f>IF(A455="","",SlaDays)</f>
        <v/>
      </c>
      <c r="I455" s="20">
        <f>IF(A455="","",IF(F455="","OPEN",IF(G455&lt;=H455,"Yes","No")))</f>
        <v/>
      </c>
      <c r="J455" s="17" t="n"/>
      <c r="K455" s="17" t="n"/>
      <c r="L455" s="17" t="n"/>
      <c r="M455" s="17" t="n"/>
    </row>
    <row r="456">
      <c r="A456" s="17" t="n"/>
      <c r="B456" s="17" t="n"/>
      <c r="C456" s="17" t="n"/>
      <c r="D456" s="17" t="n"/>
      <c r="E456" s="18" t="n"/>
      <c r="F456" s="18" t="n"/>
      <c r="G456" s="20">
        <f>IF(OR(E456="",F456=""),"",F456-E456)</f>
        <v/>
      </c>
      <c r="H456" s="20">
        <f>IF(A456="","",SlaDays)</f>
        <v/>
      </c>
      <c r="I456" s="20">
        <f>IF(A456="","",IF(F456="","OPEN",IF(G456&lt;=H456,"Yes","No")))</f>
        <v/>
      </c>
      <c r="J456" s="17" t="n"/>
      <c r="K456" s="17" t="n"/>
      <c r="L456" s="17" t="n"/>
      <c r="M456" s="17" t="n"/>
    </row>
    <row r="457">
      <c r="A457" s="17" t="n"/>
      <c r="B457" s="17" t="n"/>
      <c r="C457" s="17" t="n"/>
      <c r="D457" s="17" t="n"/>
      <c r="E457" s="18" t="n"/>
      <c r="F457" s="18" t="n"/>
      <c r="G457" s="20">
        <f>IF(OR(E457="",F457=""),"",F457-E457)</f>
        <v/>
      </c>
      <c r="H457" s="20">
        <f>IF(A457="","",SlaDays)</f>
        <v/>
      </c>
      <c r="I457" s="20">
        <f>IF(A457="","",IF(F457="","OPEN",IF(G457&lt;=H457,"Yes","No")))</f>
        <v/>
      </c>
      <c r="J457" s="17" t="n"/>
      <c r="K457" s="17" t="n"/>
      <c r="L457" s="17" t="n"/>
      <c r="M457" s="17" t="n"/>
    </row>
    <row r="458">
      <c r="A458" s="17" t="n"/>
      <c r="B458" s="17" t="n"/>
      <c r="C458" s="17" t="n"/>
      <c r="D458" s="17" t="n"/>
      <c r="E458" s="18" t="n"/>
      <c r="F458" s="18" t="n"/>
      <c r="G458" s="20">
        <f>IF(OR(E458="",F458=""),"",F458-E458)</f>
        <v/>
      </c>
      <c r="H458" s="20">
        <f>IF(A458="","",SlaDays)</f>
        <v/>
      </c>
      <c r="I458" s="20">
        <f>IF(A458="","",IF(F458="","OPEN",IF(G458&lt;=H458,"Yes","No")))</f>
        <v/>
      </c>
      <c r="J458" s="17" t="n"/>
      <c r="K458" s="17" t="n"/>
      <c r="L458" s="17" t="n"/>
      <c r="M458" s="17" t="n"/>
    </row>
    <row r="459">
      <c r="A459" s="17" t="n"/>
      <c r="B459" s="17" t="n"/>
      <c r="C459" s="17" t="n"/>
      <c r="D459" s="17" t="n"/>
      <c r="E459" s="18" t="n"/>
      <c r="F459" s="18" t="n"/>
      <c r="G459" s="20">
        <f>IF(OR(E459="",F459=""),"",F459-E459)</f>
        <v/>
      </c>
      <c r="H459" s="20">
        <f>IF(A459="","",SlaDays)</f>
        <v/>
      </c>
      <c r="I459" s="20">
        <f>IF(A459="","",IF(F459="","OPEN",IF(G459&lt;=H459,"Yes","No")))</f>
        <v/>
      </c>
      <c r="J459" s="17" t="n"/>
      <c r="K459" s="17" t="n"/>
      <c r="L459" s="17" t="n"/>
      <c r="M459" s="17" t="n"/>
    </row>
    <row r="460">
      <c r="A460" s="17" t="n"/>
      <c r="B460" s="17" t="n"/>
      <c r="C460" s="17" t="n"/>
      <c r="D460" s="17" t="n"/>
      <c r="E460" s="18" t="n"/>
      <c r="F460" s="18" t="n"/>
      <c r="G460" s="20">
        <f>IF(OR(E460="",F460=""),"",F460-E460)</f>
        <v/>
      </c>
      <c r="H460" s="20">
        <f>IF(A460="","",SlaDays)</f>
        <v/>
      </c>
      <c r="I460" s="20">
        <f>IF(A460="","",IF(F460="","OPEN",IF(G460&lt;=H460,"Yes","No")))</f>
        <v/>
      </c>
      <c r="J460" s="17" t="n"/>
      <c r="K460" s="17" t="n"/>
      <c r="L460" s="17" t="n"/>
      <c r="M460" s="17" t="n"/>
    </row>
    <row r="461">
      <c r="A461" s="17" t="n"/>
      <c r="B461" s="17" t="n"/>
      <c r="C461" s="17" t="n"/>
      <c r="D461" s="17" t="n"/>
      <c r="E461" s="18" t="n"/>
      <c r="F461" s="18" t="n"/>
      <c r="G461" s="20">
        <f>IF(OR(E461="",F461=""),"",F461-E461)</f>
        <v/>
      </c>
      <c r="H461" s="20">
        <f>IF(A461="","",SlaDays)</f>
        <v/>
      </c>
      <c r="I461" s="20">
        <f>IF(A461="","",IF(F461="","OPEN",IF(G461&lt;=H461,"Yes","No")))</f>
        <v/>
      </c>
      <c r="J461" s="17" t="n"/>
      <c r="K461" s="17" t="n"/>
      <c r="L461" s="17" t="n"/>
      <c r="M461" s="17" t="n"/>
    </row>
    <row r="462">
      <c r="A462" s="17" t="n"/>
      <c r="B462" s="17" t="n"/>
      <c r="C462" s="17" t="n"/>
      <c r="D462" s="17" t="n"/>
      <c r="E462" s="18" t="n"/>
      <c r="F462" s="18" t="n"/>
      <c r="G462" s="20">
        <f>IF(OR(E462="",F462=""),"",F462-E462)</f>
        <v/>
      </c>
      <c r="H462" s="20">
        <f>IF(A462="","",SlaDays)</f>
        <v/>
      </c>
      <c r="I462" s="20">
        <f>IF(A462="","",IF(F462="","OPEN",IF(G462&lt;=H462,"Yes","No")))</f>
        <v/>
      </c>
      <c r="J462" s="17" t="n"/>
      <c r="K462" s="17" t="n"/>
      <c r="L462" s="17" t="n"/>
      <c r="M462" s="17" t="n"/>
    </row>
    <row r="463">
      <c r="A463" s="17" t="n"/>
      <c r="B463" s="17" t="n"/>
      <c r="C463" s="17" t="n"/>
      <c r="D463" s="17" t="n"/>
      <c r="E463" s="18" t="n"/>
      <c r="F463" s="18" t="n"/>
      <c r="G463" s="20">
        <f>IF(OR(E463="",F463=""),"",F463-E463)</f>
        <v/>
      </c>
      <c r="H463" s="20">
        <f>IF(A463="","",SlaDays)</f>
        <v/>
      </c>
      <c r="I463" s="20">
        <f>IF(A463="","",IF(F463="","OPEN",IF(G463&lt;=H463,"Yes","No")))</f>
        <v/>
      </c>
      <c r="J463" s="17" t="n"/>
      <c r="K463" s="17" t="n"/>
      <c r="L463" s="17" t="n"/>
      <c r="M463" s="17" t="n"/>
    </row>
    <row r="464">
      <c r="A464" s="17" t="n"/>
      <c r="B464" s="17" t="n"/>
      <c r="C464" s="17" t="n"/>
      <c r="D464" s="17" t="n"/>
      <c r="E464" s="18" t="n"/>
      <c r="F464" s="18" t="n"/>
      <c r="G464" s="20">
        <f>IF(OR(E464="",F464=""),"",F464-E464)</f>
        <v/>
      </c>
      <c r="H464" s="20">
        <f>IF(A464="","",SlaDays)</f>
        <v/>
      </c>
      <c r="I464" s="20">
        <f>IF(A464="","",IF(F464="","OPEN",IF(G464&lt;=H464,"Yes","No")))</f>
        <v/>
      </c>
      <c r="J464" s="17" t="n"/>
      <c r="K464" s="17" t="n"/>
      <c r="L464" s="17" t="n"/>
      <c r="M464" s="17" t="n"/>
    </row>
    <row r="465">
      <c r="A465" s="17" t="n"/>
      <c r="B465" s="17" t="n"/>
      <c r="C465" s="17" t="n"/>
      <c r="D465" s="17" t="n"/>
      <c r="E465" s="18" t="n"/>
      <c r="F465" s="18" t="n"/>
      <c r="G465" s="20">
        <f>IF(OR(E465="",F465=""),"",F465-E465)</f>
        <v/>
      </c>
      <c r="H465" s="20">
        <f>IF(A465="","",SlaDays)</f>
        <v/>
      </c>
      <c r="I465" s="20">
        <f>IF(A465="","",IF(F465="","OPEN",IF(G465&lt;=H465,"Yes","No")))</f>
        <v/>
      </c>
      <c r="J465" s="17" t="n"/>
      <c r="K465" s="17" t="n"/>
      <c r="L465" s="17" t="n"/>
      <c r="M465" s="17" t="n"/>
    </row>
    <row r="466">
      <c r="A466" s="17" t="n"/>
      <c r="B466" s="17" t="n"/>
      <c r="C466" s="17" t="n"/>
      <c r="D466" s="17" t="n"/>
      <c r="E466" s="18" t="n"/>
      <c r="F466" s="18" t="n"/>
      <c r="G466" s="20">
        <f>IF(OR(E466="",F466=""),"",F466-E466)</f>
        <v/>
      </c>
      <c r="H466" s="20">
        <f>IF(A466="","",SlaDays)</f>
        <v/>
      </c>
      <c r="I466" s="20">
        <f>IF(A466="","",IF(F466="","OPEN",IF(G466&lt;=H466,"Yes","No")))</f>
        <v/>
      </c>
      <c r="J466" s="17" t="n"/>
      <c r="K466" s="17" t="n"/>
      <c r="L466" s="17" t="n"/>
      <c r="M466" s="17" t="n"/>
    </row>
    <row r="467">
      <c r="A467" s="17" t="n"/>
      <c r="B467" s="17" t="n"/>
      <c r="C467" s="17" t="n"/>
      <c r="D467" s="17" t="n"/>
      <c r="E467" s="18" t="n"/>
      <c r="F467" s="18" t="n"/>
      <c r="G467" s="20">
        <f>IF(OR(E467="",F467=""),"",F467-E467)</f>
        <v/>
      </c>
      <c r="H467" s="20">
        <f>IF(A467="","",SlaDays)</f>
        <v/>
      </c>
      <c r="I467" s="20">
        <f>IF(A467="","",IF(F467="","OPEN",IF(G467&lt;=H467,"Yes","No")))</f>
        <v/>
      </c>
      <c r="J467" s="17" t="n"/>
      <c r="K467" s="17" t="n"/>
      <c r="L467" s="17" t="n"/>
      <c r="M467" s="17" t="n"/>
    </row>
    <row r="468">
      <c r="A468" s="17" t="n"/>
      <c r="B468" s="17" t="n"/>
      <c r="C468" s="17" t="n"/>
      <c r="D468" s="17" t="n"/>
      <c r="E468" s="18" t="n"/>
      <c r="F468" s="18" t="n"/>
      <c r="G468" s="20">
        <f>IF(OR(E468="",F468=""),"",F468-E468)</f>
        <v/>
      </c>
      <c r="H468" s="20">
        <f>IF(A468="","",SlaDays)</f>
        <v/>
      </c>
      <c r="I468" s="20">
        <f>IF(A468="","",IF(F468="","OPEN",IF(G468&lt;=H468,"Yes","No")))</f>
        <v/>
      </c>
      <c r="J468" s="17" t="n"/>
      <c r="K468" s="17" t="n"/>
      <c r="L468" s="17" t="n"/>
      <c r="M468" s="17" t="n"/>
    </row>
    <row r="469">
      <c r="A469" s="17" t="n"/>
      <c r="B469" s="17" t="n"/>
      <c r="C469" s="17" t="n"/>
      <c r="D469" s="17" t="n"/>
      <c r="E469" s="18" t="n"/>
      <c r="F469" s="18" t="n"/>
      <c r="G469" s="20">
        <f>IF(OR(E469="",F469=""),"",F469-E469)</f>
        <v/>
      </c>
      <c r="H469" s="20">
        <f>IF(A469="","",SlaDays)</f>
        <v/>
      </c>
      <c r="I469" s="20">
        <f>IF(A469="","",IF(F469="","OPEN",IF(G469&lt;=H469,"Yes","No")))</f>
        <v/>
      </c>
      <c r="J469" s="17" t="n"/>
      <c r="K469" s="17" t="n"/>
      <c r="L469" s="17" t="n"/>
      <c r="M469" s="17" t="n"/>
    </row>
    <row r="470">
      <c r="A470" s="17" t="n"/>
      <c r="B470" s="17" t="n"/>
      <c r="C470" s="17" t="n"/>
      <c r="D470" s="17" t="n"/>
      <c r="E470" s="18" t="n"/>
      <c r="F470" s="18" t="n"/>
      <c r="G470" s="20">
        <f>IF(OR(E470="",F470=""),"",F470-E470)</f>
        <v/>
      </c>
      <c r="H470" s="20">
        <f>IF(A470="","",SlaDays)</f>
        <v/>
      </c>
      <c r="I470" s="20">
        <f>IF(A470="","",IF(F470="","OPEN",IF(G470&lt;=H470,"Yes","No")))</f>
        <v/>
      </c>
      <c r="J470" s="17" t="n"/>
      <c r="K470" s="17" t="n"/>
      <c r="L470" s="17" t="n"/>
      <c r="M470" s="17" t="n"/>
    </row>
    <row r="471">
      <c r="A471" s="17" t="n"/>
      <c r="B471" s="17" t="n"/>
      <c r="C471" s="17" t="n"/>
      <c r="D471" s="17" t="n"/>
      <c r="E471" s="18" t="n"/>
      <c r="F471" s="18" t="n"/>
      <c r="G471" s="20">
        <f>IF(OR(E471="",F471=""),"",F471-E471)</f>
        <v/>
      </c>
      <c r="H471" s="20">
        <f>IF(A471="","",SlaDays)</f>
        <v/>
      </c>
      <c r="I471" s="20">
        <f>IF(A471="","",IF(F471="","OPEN",IF(G471&lt;=H471,"Yes","No")))</f>
        <v/>
      </c>
      <c r="J471" s="17" t="n"/>
      <c r="K471" s="17" t="n"/>
      <c r="L471" s="17" t="n"/>
      <c r="M471" s="17" t="n"/>
    </row>
    <row r="472">
      <c r="A472" s="17" t="n"/>
      <c r="B472" s="17" t="n"/>
      <c r="C472" s="17" t="n"/>
      <c r="D472" s="17" t="n"/>
      <c r="E472" s="18" t="n"/>
      <c r="F472" s="18" t="n"/>
      <c r="G472" s="20">
        <f>IF(OR(E472="",F472=""),"",F472-E472)</f>
        <v/>
      </c>
      <c r="H472" s="20">
        <f>IF(A472="","",SlaDays)</f>
        <v/>
      </c>
      <c r="I472" s="20">
        <f>IF(A472="","",IF(F472="","OPEN",IF(G472&lt;=H472,"Yes","No")))</f>
        <v/>
      </c>
      <c r="J472" s="17" t="n"/>
      <c r="K472" s="17" t="n"/>
      <c r="L472" s="17" t="n"/>
      <c r="M472" s="17" t="n"/>
    </row>
    <row r="473">
      <c r="A473" s="17" t="n"/>
      <c r="B473" s="17" t="n"/>
      <c r="C473" s="17" t="n"/>
      <c r="D473" s="17" t="n"/>
      <c r="E473" s="18" t="n"/>
      <c r="F473" s="18" t="n"/>
      <c r="G473" s="20">
        <f>IF(OR(E473="",F473=""),"",F473-E473)</f>
        <v/>
      </c>
      <c r="H473" s="20">
        <f>IF(A473="","",SlaDays)</f>
        <v/>
      </c>
      <c r="I473" s="20">
        <f>IF(A473="","",IF(F473="","OPEN",IF(G473&lt;=H473,"Yes","No")))</f>
        <v/>
      </c>
      <c r="J473" s="17" t="n"/>
      <c r="K473" s="17" t="n"/>
      <c r="L473" s="17" t="n"/>
      <c r="M473" s="17" t="n"/>
    </row>
    <row r="474">
      <c r="A474" s="17" t="n"/>
      <c r="B474" s="17" t="n"/>
      <c r="C474" s="17" t="n"/>
      <c r="D474" s="17" t="n"/>
      <c r="E474" s="18" t="n"/>
      <c r="F474" s="18" t="n"/>
      <c r="G474" s="20">
        <f>IF(OR(E474="",F474=""),"",F474-E474)</f>
        <v/>
      </c>
      <c r="H474" s="20">
        <f>IF(A474="","",SlaDays)</f>
        <v/>
      </c>
      <c r="I474" s="20">
        <f>IF(A474="","",IF(F474="","OPEN",IF(G474&lt;=H474,"Yes","No")))</f>
        <v/>
      </c>
      <c r="J474" s="17" t="n"/>
      <c r="K474" s="17" t="n"/>
      <c r="L474" s="17" t="n"/>
      <c r="M474" s="17" t="n"/>
    </row>
    <row r="475">
      <c r="A475" s="17" t="n"/>
      <c r="B475" s="17" t="n"/>
      <c r="C475" s="17" t="n"/>
      <c r="D475" s="17" t="n"/>
      <c r="E475" s="18" t="n"/>
      <c r="F475" s="18" t="n"/>
      <c r="G475" s="20">
        <f>IF(OR(E475="",F475=""),"",F475-E475)</f>
        <v/>
      </c>
      <c r="H475" s="20">
        <f>IF(A475="","",SlaDays)</f>
        <v/>
      </c>
      <c r="I475" s="20">
        <f>IF(A475="","",IF(F475="","OPEN",IF(G475&lt;=H475,"Yes","No")))</f>
        <v/>
      </c>
      <c r="J475" s="17" t="n"/>
      <c r="K475" s="17" t="n"/>
      <c r="L475" s="17" t="n"/>
      <c r="M475" s="17" t="n"/>
    </row>
    <row r="476">
      <c r="A476" s="17" t="n"/>
      <c r="B476" s="17" t="n"/>
      <c r="C476" s="17" t="n"/>
      <c r="D476" s="17" t="n"/>
      <c r="E476" s="18" t="n"/>
      <c r="F476" s="18" t="n"/>
      <c r="G476" s="20">
        <f>IF(OR(E476="",F476=""),"",F476-E476)</f>
        <v/>
      </c>
      <c r="H476" s="20">
        <f>IF(A476="","",SlaDays)</f>
        <v/>
      </c>
      <c r="I476" s="20">
        <f>IF(A476="","",IF(F476="","OPEN",IF(G476&lt;=H476,"Yes","No")))</f>
        <v/>
      </c>
      <c r="J476" s="17" t="n"/>
      <c r="K476" s="17" t="n"/>
      <c r="L476" s="17" t="n"/>
      <c r="M476" s="17" t="n"/>
    </row>
    <row r="477">
      <c r="A477" s="17" t="n"/>
      <c r="B477" s="17" t="n"/>
      <c r="C477" s="17" t="n"/>
      <c r="D477" s="17" t="n"/>
      <c r="E477" s="18" t="n"/>
      <c r="F477" s="18" t="n"/>
      <c r="G477" s="20">
        <f>IF(OR(E477="",F477=""),"",F477-E477)</f>
        <v/>
      </c>
      <c r="H477" s="20">
        <f>IF(A477="","",SlaDays)</f>
        <v/>
      </c>
      <c r="I477" s="20">
        <f>IF(A477="","",IF(F477="","OPEN",IF(G477&lt;=H477,"Yes","No")))</f>
        <v/>
      </c>
      <c r="J477" s="17" t="n"/>
      <c r="K477" s="17" t="n"/>
      <c r="L477" s="17" t="n"/>
      <c r="M477" s="17" t="n"/>
    </row>
    <row r="478">
      <c r="A478" s="17" t="n"/>
      <c r="B478" s="17" t="n"/>
      <c r="C478" s="17" t="n"/>
      <c r="D478" s="17" t="n"/>
      <c r="E478" s="18" t="n"/>
      <c r="F478" s="18" t="n"/>
      <c r="G478" s="20">
        <f>IF(OR(E478="",F478=""),"",F478-E478)</f>
        <v/>
      </c>
      <c r="H478" s="20">
        <f>IF(A478="","",SlaDays)</f>
        <v/>
      </c>
      <c r="I478" s="20">
        <f>IF(A478="","",IF(F478="","OPEN",IF(G478&lt;=H478,"Yes","No")))</f>
        <v/>
      </c>
      <c r="J478" s="17" t="n"/>
      <c r="K478" s="17" t="n"/>
      <c r="L478" s="17" t="n"/>
      <c r="M478" s="17" t="n"/>
    </row>
    <row r="479">
      <c r="A479" s="17" t="n"/>
      <c r="B479" s="17" t="n"/>
      <c r="C479" s="17" t="n"/>
      <c r="D479" s="17" t="n"/>
      <c r="E479" s="18" t="n"/>
      <c r="F479" s="18" t="n"/>
      <c r="G479" s="20">
        <f>IF(OR(E479="",F479=""),"",F479-E479)</f>
        <v/>
      </c>
      <c r="H479" s="20">
        <f>IF(A479="","",SlaDays)</f>
        <v/>
      </c>
      <c r="I479" s="20">
        <f>IF(A479="","",IF(F479="","OPEN",IF(G479&lt;=H479,"Yes","No")))</f>
        <v/>
      </c>
      <c r="J479" s="17" t="n"/>
      <c r="K479" s="17" t="n"/>
      <c r="L479" s="17" t="n"/>
      <c r="M479" s="17" t="n"/>
    </row>
    <row r="480">
      <c r="A480" s="17" t="n"/>
      <c r="B480" s="17" t="n"/>
      <c r="C480" s="17" t="n"/>
      <c r="D480" s="17" t="n"/>
      <c r="E480" s="18" t="n"/>
      <c r="F480" s="18" t="n"/>
      <c r="G480" s="20">
        <f>IF(OR(E480="",F480=""),"",F480-E480)</f>
        <v/>
      </c>
      <c r="H480" s="20">
        <f>IF(A480="","",SlaDays)</f>
        <v/>
      </c>
      <c r="I480" s="20">
        <f>IF(A480="","",IF(F480="","OPEN",IF(G480&lt;=H480,"Yes","No")))</f>
        <v/>
      </c>
      <c r="J480" s="17" t="n"/>
      <c r="K480" s="17" t="n"/>
      <c r="L480" s="17" t="n"/>
      <c r="M480" s="17" t="n"/>
    </row>
    <row r="481">
      <c r="A481" s="17" t="n"/>
      <c r="B481" s="17" t="n"/>
      <c r="C481" s="17" t="n"/>
      <c r="D481" s="17" t="n"/>
      <c r="E481" s="18" t="n"/>
      <c r="F481" s="18" t="n"/>
      <c r="G481" s="20">
        <f>IF(OR(E481="",F481=""),"",F481-E481)</f>
        <v/>
      </c>
      <c r="H481" s="20">
        <f>IF(A481="","",SlaDays)</f>
        <v/>
      </c>
      <c r="I481" s="20">
        <f>IF(A481="","",IF(F481="","OPEN",IF(G481&lt;=H481,"Yes","No")))</f>
        <v/>
      </c>
      <c r="J481" s="17" t="n"/>
      <c r="K481" s="17" t="n"/>
      <c r="L481" s="17" t="n"/>
      <c r="M481" s="17" t="n"/>
    </row>
    <row r="482">
      <c r="A482" s="17" t="n"/>
      <c r="B482" s="17" t="n"/>
      <c r="C482" s="17" t="n"/>
      <c r="D482" s="17" t="n"/>
      <c r="E482" s="18" t="n"/>
      <c r="F482" s="18" t="n"/>
      <c r="G482" s="20">
        <f>IF(OR(E482="",F482=""),"",F482-E482)</f>
        <v/>
      </c>
      <c r="H482" s="20">
        <f>IF(A482="","",SlaDays)</f>
        <v/>
      </c>
      <c r="I482" s="20">
        <f>IF(A482="","",IF(F482="","OPEN",IF(G482&lt;=H482,"Yes","No")))</f>
        <v/>
      </c>
      <c r="J482" s="17" t="n"/>
      <c r="K482" s="17" t="n"/>
      <c r="L482" s="17" t="n"/>
      <c r="M482" s="17" t="n"/>
    </row>
    <row r="483">
      <c r="A483" s="17" t="n"/>
      <c r="B483" s="17" t="n"/>
      <c r="C483" s="17" t="n"/>
      <c r="D483" s="17" t="n"/>
      <c r="E483" s="18" t="n"/>
      <c r="F483" s="18" t="n"/>
      <c r="G483" s="20">
        <f>IF(OR(E483="",F483=""),"",F483-E483)</f>
        <v/>
      </c>
      <c r="H483" s="20">
        <f>IF(A483="","",SlaDays)</f>
        <v/>
      </c>
      <c r="I483" s="20">
        <f>IF(A483="","",IF(F483="","OPEN",IF(G483&lt;=H483,"Yes","No")))</f>
        <v/>
      </c>
      <c r="J483" s="17" t="n"/>
      <c r="K483" s="17" t="n"/>
      <c r="L483" s="17" t="n"/>
      <c r="M483" s="17" t="n"/>
    </row>
    <row r="484">
      <c r="A484" s="17" t="n"/>
      <c r="B484" s="17" t="n"/>
      <c r="C484" s="17" t="n"/>
      <c r="D484" s="17" t="n"/>
      <c r="E484" s="18" t="n"/>
      <c r="F484" s="18" t="n"/>
      <c r="G484" s="20">
        <f>IF(OR(E484="",F484=""),"",F484-E484)</f>
        <v/>
      </c>
      <c r="H484" s="20">
        <f>IF(A484="","",SlaDays)</f>
        <v/>
      </c>
      <c r="I484" s="20">
        <f>IF(A484="","",IF(F484="","OPEN",IF(G484&lt;=H484,"Yes","No")))</f>
        <v/>
      </c>
      <c r="J484" s="17" t="n"/>
      <c r="K484" s="17" t="n"/>
      <c r="L484" s="17" t="n"/>
      <c r="M484" s="17" t="n"/>
    </row>
    <row r="485">
      <c r="A485" s="17" t="n"/>
      <c r="B485" s="17" t="n"/>
      <c r="C485" s="17" t="n"/>
      <c r="D485" s="17" t="n"/>
      <c r="E485" s="18" t="n"/>
      <c r="F485" s="18" t="n"/>
      <c r="G485" s="20">
        <f>IF(OR(E485="",F485=""),"",F485-E485)</f>
        <v/>
      </c>
      <c r="H485" s="20">
        <f>IF(A485="","",SlaDays)</f>
        <v/>
      </c>
      <c r="I485" s="20">
        <f>IF(A485="","",IF(F485="","OPEN",IF(G485&lt;=H485,"Yes","No")))</f>
        <v/>
      </c>
      <c r="J485" s="17" t="n"/>
      <c r="K485" s="17" t="n"/>
      <c r="L485" s="17" t="n"/>
      <c r="M485" s="17" t="n"/>
    </row>
    <row r="486">
      <c r="A486" s="17" t="n"/>
      <c r="B486" s="17" t="n"/>
      <c r="C486" s="17" t="n"/>
      <c r="D486" s="17" t="n"/>
      <c r="E486" s="18" t="n"/>
      <c r="F486" s="18" t="n"/>
      <c r="G486" s="20">
        <f>IF(OR(E486="",F486=""),"",F486-E486)</f>
        <v/>
      </c>
      <c r="H486" s="20">
        <f>IF(A486="","",SlaDays)</f>
        <v/>
      </c>
      <c r="I486" s="20">
        <f>IF(A486="","",IF(F486="","OPEN",IF(G486&lt;=H486,"Yes","No")))</f>
        <v/>
      </c>
      <c r="J486" s="17" t="n"/>
      <c r="K486" s="17" t="n"/>
      <c r="L486" s="17" t="n"/>
      <c r="M486" s="17" t="n"/>
    </row>
    <row r="487">
      <c r="A487" s="17" t="n"/>
      <c r="B487" s="17" t="n"/>
      <c r="C487" s="17" t="n"/>
      <c r="D487" s="17" t="n"/>
      <c r="E487" s="18" t="n"/>
      <c r="F487" s="18" t="n"/>
      <c r="G487" s="20">
        <f>IF(OR(E487="",F487=""),"",F487-E487)</f>
        <v/>
      </c>
      <c r="H487" s="20">
        <f>IF(A487="","",SlaDays)</f>
        <v/>
      </c>
      <c r="I487" s="20">
        <f>IF(A487="","",IF(F487="","OPEN",IF(G487&lt;=H487,"Yes","No")))</f>
        <v/>
      </c>
      <c r="J487" s="17" t="n"/>
      <c r="K487" s="17" t="n"/>
      <c r="L487" s="17" t="n"/>
      <c r="M487" s="17" t="n"/>
    </row>
    <row r="488">
      <c r="A488" s="17" t="n"/>
      <c r="B488" s="17" t="n"/>
      <c r="C488" s="17" t="n"/>
      <c r="D488" s="17" t="n"/>
      <c r="E488" s="18" t="n"/>
      <c r="F488" s="18" t="n"/>
      <c r="G488" s="20">
        <f>IF(OR(E488="",F488=""),"",F488-E488)</f>
        <v/>
      </c>
      <c r="H488" s="20">
        <f>IF(A488="","",SlaDays)</f>
        <v/>
      </c>
      <c r="I488" s="20">
        <f>IF(A488="","",IF(F488="","OPEN",IF(G488&lt;=H488,"Yes","No")))</f>
        <v/>
      </c>
      <c r="J488" s="17" t="n"/>
      <c r="K488" s="17" t="n"/>
      <c r="L488" s="17" t="n"/>
      <c r="M488" s="17" t="n"/>
    </row>
    <row r="489">
      <c r="A489" s="17" t="n"/>
      <c r="B489" s="17" t="n"/>
      <c r="C489" s="17" t="n"/>
      <c r="D489" s="17" t="n"/>
      <c r="E489" s="18" t="n"/>
      <c r="F489" s="18" t="n"/>
      <c r="G489" s="20">
        <f>IF(OR(E489="",F489=""),"",F489-E489)</f>
        <v/>
      </c>
      <c r="H489" s="20">
        <f>IF(A489="","",SlaDays)</f>
        <v/>
      </c>
      <c r="I489" s="20">
        <f>IF(A489="","",IF(F489="","OPEN",IF(G489&lt;=H489,"Yes","No")))</f>
        <v/>
      </c>
      <c r="J489" s="17" t="n"/>
      <c r="K489" s="17" t="n"/>
      <c r="L489" s="17" t="n"/>
      <c r="M489" s="17" t="n"/>
    </row>
    <row r="490">
      <c r="A490" s="17" t="n"/>
      <c r="B490" s="17" t="n"/>
      <c r="C490" s="17" t="n"/>
      <c r="D490" s="17" t="n"/>
      <c r="E490" s="18" t="n"/>
      <c r="F490" s="18" t="n"/>
      <c r="G490" s="20">
        <f>IF(OR(E490="",F490=""),"",F490-E490)</f>
        <v/>
      </c>
      <c r="H490" s="20">
        <f>IF(A490="","",SlaDays)</f>
        <v/>
      </c>
      <c r="I490" s="20">
        <f>IF(A490="","",IF(F490="","OPEN",IF(G490&lt;=H490,"Yes","No")))</f>
        <v/>
      </c>
      <c r="J490" s="17" t="n"/>
      <c r="K490" s="17" t="n"/>
      <c r="L490" s="17" t="n"/>
      <c r="M490" s="17" t="n"/>
    </row>
    <row r="491">
      <c r="A491" s="17" t="n"/>
      <c r="B491" s="17" t="n"/>
      <c r="C491" s="17" t="n"/>
      <c r="D491" s="17" t="n"/>
      <c r="E491" s="18" t="n"/>
      <c r="F491" s="18" t="n"/>
      <c r="G491" s="20">
        <f>IF(OR(E491="",F491=""),"",F491-E491)</f>
        <v/>
      </c>
      <c r="H491" s="20">
        <f>IF(A491="","",SlaDays)</f>
        <v/>
      </c>
      <c r="I491" s="20">
        <f>IF(A491="","",IF(F491="","OPEN",IF(G491&lt;=H491,"Yes","No")))</f>
        <v/>
      </c>
      <c r="J491" s="17" t="n"/>
      <c r="K491" s="17" t="n"/>
      <c r="L491" s="17" t="n"/>
      <c r="M491" s="17" t="n"/>
    </row>
    <row r="492">
      <c r="A492" s="17" t="n"/>
      <c r="B492" s="17" t="n"/>
      <c r="C492" s="17" t="n"/>
      <c r="D492" s="17" t="n"/>
      <c r="E492" s="18" t="n"/>
      <c r="F492" s="18" t="n"/>
      <c r="G492" s="20">
        <f>IF(OR(E492="",F492=""),"",F492-E492)</f>
        <v/>
      </c>
      <c r="H492" s="20">
        <f>IF(A492="","",SlaDays)</f>
        <v/>
      </c>
      <c r="I492" s="20">
        <f>IF(A492="","",IF(F492="","OPEN",IF(G492&lt;=H492,"Yes","No")))</f>
        <v/>
      </c>
      <c r="J492" s="17" t="n"/>
      <c r="K492" s="17" t="n"/>
      <c r="L492" s="17" t="n"/>
      <c r="M492" s="17" t="n"/>
    </row>
    <row r="493">
      <c r="A493" s="17" t="n"/>
      <c r="B493" s="17" t="n"/>
      <c r="C493" s="17" t="n"/>
      <c r="D493" s="17" t="n"/>
      <c r="E493" s="18" t="n"/>
      <c r="F493" s="18" t="n"/>
      <c r="G493" s="20">
        <f>IF(OR(E493="",F493=""),"",F493-E493)</f>
        <v/>
      </c>
      <c r="H493" s="20">
        <f>IF(A493="","",SlaDays)</f>
        <v/>
      </c>
      <c r="I493" s="20">
        <f>IF(A493="","",IF(F493="","OPEN",IF(G493&lt;=H493,"Yes","No")))</f>
        <v/>
      </c>
      <c r="J493" s="17" t="n"/>
      <c r="K493" s="17" t="n"/>
      <c r="L493" s="17" t="n"/>
      <c r="M493" s="17" t="n"/>
    </row>
    <row r="494">
      <c r="A494" s="17" t="n"/>
      <c r="B494" s="17" t="n"/>
      <c r="C494" s="17" t="n"/>
      <c r="D494" s="17" t="n"/>
      <c r="E494" s="18" t="n"/>
      <c r="F494" s="18" t="n"/>
      <c r="G494" s="20">
        <f>IF(OR(E494="",F494=""),"",F494-E494)</f>
        <v/>
      </c>
      <c r="H494" s="20">
        <f>IF(A494="","",SlaDays)</f>
        <v/>
      </c>
      <c r="I494" s="20">
        <f>IF(A494="","",IF(F494="","OPEN",IF(G494&lt;=H494,"Yes","No")))</f>
        <v/>
      </c>
      <c r="J494" s="17" t="n"/>
      <c r="K494" s="17" t="n"/>
      <c r="L494" s="17" t="n"/>
      <c r="M494" s="17" t="n"/>
    </row>
    <row r="495">
      <c r="A495" s="17" t="n"/>
      <c r="B495" s="17" t="n"/>
      <c r="C495" s="17" t="n"/>
      <c r="D495" s="17" t="n"/>
      <c r="E495" s="18" t="n"/>
      <c r="F495" s="18" t="n"/>
      <c r="G495" s="20">
        <f>IF(OR(E495="",F495=""),"",F495-E495)</f>
        <v/>
      </c>
      <c r="H495" s="20">
        <f>IF(A495="","",SlaDays)</f>
        <v/>
      </c>
      <c r="I495" s="20">
        <f>IF(A495="","",IF(F495="","OPEN",IF(G495&lt;=H495,"Yes","No")))</f>
        <v/>
      </c>
      <c r="J495" s="17" t="n"/>
      <c r="K495" s="17" t="n"/>
      <c r="L495" s="17" t="n"/>
      <c r="M495" s="17" t="n"/>
    </row>
    <row r="496">
      <c r="A496" s="17" t="n"/>
      <c r="B496" s="17" t="n"/>
      <c r="C496" s="17" t="n"/>
      <c r="D496" s="17" t="n"/>
      <c r="E496" s="18" t="n"/>
      <c r="F496" s="18" t="n"/>
      <c r="G496" s="20">
        <f>IF(OR(E496="",F496=""),"",F496-E496)</f>
        <v/>
      </c>
      <c r="H496" s="20">
        <f>IF(A496="","",SlaDays)</f>
        <v/>
      </c>
      <c r="I496" s="20">
        <f>IF(A496="","",IF(F496="","OPEN",IF(G496&lt;=H496,"Yes","No")))</f>
        <v/>
      </c>
      <c r="J496" s="17" t="n"/>
      <c r="K496" s="17" t="n"/>
      <c r="L496" s="17" t="n"/>
      <c r="M496" s="17" t="n"/>
    </row>
    <row r="497">
      <c r="A497" s="17" t="n"/>
      <c r="B497" s="17" t="n"/>
      <c r="C497" s="17" t="n"/>
      <c r="D497" s="17" t="n"/>
      <c r="E497" s="18" t="n"/>
      <c r="F497" s="18" t="n"/>
      <c r="G497" s="20">
        <f>IF(OR(E497="",F497=""),"",F497-E497)</f>
        <v/>
      </c>
      <c r="H497" s="20">
        <f>IF(A497="","",SlaDays)</f>
        <v/>
      </c>
      <c r="I497" s="20">
        <f>IF(A497="","",IF(F497="","OPEN",IF(G497&lt;=H497,"Yes","No")))</f>
        <v/>
      </c>
      <c r="J497" s="17" t="n"/>
      <c r="K497" s="17" t="n"/>
      <c r="L497" s="17" t="n"/>
      <c r="M497" s="17" t="n"/>
    </row>
    <row r="498">
      <c r="A498" s="17" t="n"/>
      <c r="B498" s="17" t="n"/>
      <c r="C498" s="17" t="n"/>
      <c r="D498" s="17" t="n"/>
      <c r="E498" s="18" t="n"/>
      <c r="F498" s="18" t="n"/>
      <c r="G498" s="20">
        <f>IF(OR(E498="",F498=""),"",F498-E498)</f>
        <v/>
      </c>
      <c r="H498" s="20">
        <f>IF(A498="","",SlaDays)</f>
        <v/>
      </c>
      <c r="I498" s="20">
        <f>IF(A498="","",IF(F498="","OPEN",IF(G498&lt;=H498,"Yes","No")))</f>
        <v/>
      </c>
      <c r="J498" s="17" t="n"/>
      <c r="K498" s="17" t="n"/>
      <c r="L498" s="17" t="n"/>
      <c r="M498" s="17" t="n"/>
    </row>
    <row r="499">
      <c r="A499" s="17" t="n"/>
      <c r="B499" s="17" t="n"/>
      <c r="C499" s="17" t="n"/>
      <c r="D499" s="17" t="n"/>
      <c r="E499" s="18" t="n"/>
      <c r="F499" s="18" t="n"/>
      <c r="G499" s="20">
        <f>IF(OR(E499="",F499=""),"",F499-E499)</f>
        <v/>
      </c>
      <c r="H499" s="20">
        <f>IF(A499="","",SlaDays)</f>
        <v/>
      </c>
      <c r="I499" s="20">
        <f>IF(A499="","",IF(F499="","OPEN",IF(G499&lt;=H499,"Yes","No")))</f>
        <v/>
      </c>
      <c r="J499" s="17" t="n"/>
      <c r="K499" s="17" t="n"/>
      <c r="L499" s="17" t="n"/>
      <c r="M499" s="17" t="n"/>
    </row>
    <row r="500">
      <c r="A500" s="17" t="n"/>
      <c r="B500" s="17" t="n"/>
      <c r="C500" s="17" t="n"/>
      <c r="D500" s="17" t="n"/>
      <c r="E500" s="18" t="n"/>
      <c r="F500" s="18" t="n"/>
      <c r="G500" s="20">
        <f>IF(OR(E500="",F500=""),"",F500-E500)</f>
        <v/>
      </c>
      <c r="H500" s="20">
        <f>IF(A500="","",SlaDays)</f>
        <v/>
      </c>
      <c r="I500" s="20">
        <f>IF(A500="","",IF(F500="","OPEN",IF(G500&lt;=H500,"Yes","No")))</f>
        <v/>
      </c>
      <c r="J500" s="17" t="n"/>
      <c r="K500" s="17" t="n"/>
      <c r="L500" s="17" t="n"/>
      <c r="M500" s="17" t="n"/>
    </row>
    <row r="501">
      <c r="A501" s="17" t="n"/>
      <c r="B501" s="17" t="n"/>
      <c r="C501" s="17" t="n"/>
      <c r="D501" s="17" t="n"/>
      <c r="E501" s="18" t="n"/>
      <c r="F501" s="18" t="n"/>
      <c r="G501" s="20">
        <f>IF(OR(E501="",F501=""),"",F501-E501)</f>
        <v/>
      </c>
      <c r="H501" s="20">
        <f>IF(A501="","",SlaDays)</f>
        <v/>
      </c>
      <c r="I501" s="20">
        <f>IF(A501="","",IF(F501="","OPEN",IF(G501&lt;=H501,"Yes","No")))</f>
        <v/>
      </c>
      <c r="J501" s="17" t="n"/>
      <c r="K501" s="17" t="n"/>
      <c r="L501" s="17" t="n"/>
      <c r="M501" s="17" t="n"/>
    </row>
    <row r="502">
      <c r="A502" s="17" t="n"/>
      <c r="B502" s="17" t="n"/>
      <c r="C502" s="17" t="n"/>
      <c r="D502" s="17" t="n"/>
      <c r="E502" s="18" t="n"/>
      <c r="F502" s="18" t="n"/>
      <c r="G502" s="20">
        <f>IF(OR(E502="",F502=""),"",F502-E502)</f>
        <v/>
      </c>
      <c r="H502" s="20">
        <f>IF(A502="","",SlaDays)</f>
        <v/>
      </c>
      <c r="I502" s="20">
        <f>IF(A502="","",IF(F502="","OPEN",IF(G502&lt;=H502,"Yes","No")))</f>
        <v/>
      </c>
      <c r="J502" s="17" t="n"/>
      <c r="K502" s="17" t="n"/>
      <c r="L502" s="17" t="n"/>
      <c r="M502" s="17" t="n"/>
    </row>
    <row r="503">
      <c r="A503" s="17" t="n"/>
      <c r="B503" s="17" t="n"/>
      <c r="C503" s="17" t="n"/>
      <c r="D503" s="17" t="n"/>
      <c r="E503" s="18" t="n"/>
      <c r="F503" s="18" t="n"/>
      <c r="G503" s="20">
        <f>IF(OR(E503="",F503=""),"",F503-E503)</f>
        <v/>
      </c>
      <c r="H503" s="20">
        <f>IF(A503="","",SlaDays)</f>
        <v/>
      </c>
      <c r="I503" s="20">
        <f>IF(A503="","",IF(F503="","OPEN",IF(G503&lt;=H503,"Yes","No")))</f>
        <v/>
      </c>
      <c r="J503" s="17" t="n"/>
      <c r="K503" s="17" t="n"/>
      <c r="L503" s="17" t="n"/>
      <c r="M503" s="17" t="n"/>
    </row>
    <row r="504">
      <c r="A504" s="17" t="n"/>
      <c r="B504" s="17" t="n"/>
      <c r="C504" s="17" t="n"/>
      <c r="D504" s="17" t="n"/>
      <c r="E504" s="18" t="n"/>
      <c r="F504" s="18" t="n"/>
      <c r="G504" s="20">
        <f>IF(OR(E504="",F504=""),"",F504-E504)</f>
        <v/>
      </c>
      <c r="H504" s="20">
        <f>IF(A504="","",SlaDays)</f>
        <v/>
      </c>
      <c r="I504" s="20">
        <f>IF(A504="","",IF(F504="","OPEN",IF(G504&lt;=H504,"Yes","No")))</f>
        <v/>
      </c>
      <c r="J504" s="17" t="n"/>
      <c r="K504" s="17" t="n"/>
      <c r="L504" s="17" t="n"/>
      <c r="M504" s="17" t="n"/>
    </row>
    <row r="505">
      <c r="A505" s="17" t="n"/>
      <c r="B505" s="17" t="n"/>
      <c r="C505" s="17" t="n"/>
      <c r="D505" s="17" t="n"/>
      <c r="E505" s="18" t="n"/>
      <c r="F505" s="18" t="n"/>
      <c r="G505" s="20">
        <f>IF(OR(E505="",F505=""),"",F505-E505)</f>
        <v/>
      </c>
      <c r="H505" s="20">
        <f>IF(A505="","",SlaDays)</f>
        <v/>
      </c>
      <c r="I505" s="20">
        <f>IF(A505="","",IF(F505="","OPEN",IF(G505&lt;=H505,"Yes","No")))</f>
        <v/>
      </c>
      <c r="J505" s="17" t="n"/>
      <c r="K505" s="17" t="n"/>
      <c r="L505" s="17" t="n"/>
      <c r="M505" s="17" t="n"/>
    </row>
    <row r="506">
      <c r="A506" s="17" t="n"/>
      <c r="B506" s="17" t="n"/>
      <c r="C506" s="17" t="n"/>
      <c r="D506" s="17" t="n"/>
      <c r="E506" s="18" t="n"/>
      <c r="F506" s="18" t="n"/>
      <c r="G506" s="20">
        <f>IF(OR(E506="",F506=""),"",F506-E506)</f>
        <v/>
      </c>
      <c r="H506" s="20">
        <f>IF(A506="","",SlaDays)</f>
        <v/>
      </c>
      <c r="I506" s="20">
        <f>IF(A506="","",IF(F506="","OPEN",IF(G506&lt;=H506,"Yes","No")))</f>
        <v/>
      </c>
      <c r="J506" s="17" t="n"/>
      <c r="K506" s="17" t="n"/>
      <c r="L506" s="17" t="n"/>
      <c r="M506" s="17" t="n"/>
    </row>
    <row r="507">
      <c r="A507" s="17" t="n"/>
      <c r="B507" s="17" t="n"/>
      <c r="C507" s="17" t="n"/>
      <c r="D507" s="17" t="n"/>
      <c r="E507" s="18" t="n"/>
      <c r="F507" s="18" t="n"/>
      <c r="G507" s="20">
        <f>IF(OR(E507="",F507=""),"",F507-E507)</f>
        <v/>
      </c>
      <c r="H507" s="20">
        <f>IF(A507="","",SlaDays)</f>
        <v/>
      </c>
      <c r="I507" s="20">
        <f>IF(A507="","",IF(F507="","OPEN",IF(G507&lt;=H507,"Yes","No")))</f>
        <v/>
      </c>
      <c r="J507" s="17" t="n"/>
      <c r="K507" s="17" t="n"/>
      <c r="L507" s="17" t="n"/>
      <c r="M507" s="17" t="n"/>
    </row>
    <row r="508">
      <c r="A508" s="17" t="n"/>
      <c r="B508" s="17" t="n"/>
      <c r="C508" s="17" t="n"/>
      <c r="D508" s="17" t="n"/>
      <c r="E508" s="18" t="n"/>
      <c r="F508" s="18" t="n"/>
      <c r="G508" s="20">
        <f>IF(OR(E508="",F508=""),"",F508-E508)</f>
        <v/>
      </c>
      <c r="H508" s="20">
        <f>IF(A508="","",SlaDays)</f>
        <v/>
      </c>
      <c r="I508" s="20">
        <f>IF(A508="","",IF(F508="","OPEN",IF(G508&lt;=H508,"Yes","No")))</f>
        <v/>
      </c>
      <c r="J508" s="17" t="n"/>
      <c r="K508" s="17" t="n"/>
      <c r="L508" s="17" t="n"/>
      <c r="M508" s="17" t="n"/>
    </row>
    <row r="509">
      <c r="A509" s="17" t="n"/>
      <c r="B509" s="17" t="n"/>
      <c r="C509" s="17" t="n"/>
      <c r="D509" s="17" t="n"/>
      <c r="E509" s="18" t="n"/>
      <c r="F509" s="18" t="n"/>
      <c r="G509" s="20">
        <f>IF(OR(E509="",F509=""),"",F509-E509)</f>
        <v/>
      </c>
      <c r="H509" s="20">
        <f>IF(A509="","",SlaDays)</f>
        <v/>
      </c>
      <c r="I509" s="20">
        <f>IF(A509="","",IF(F509="","OPEN",IF(G509&lt;=H509,"Yes","No")))</f>
        <v/>
      </c>
      <c r="J509" s="17" t="n"/>
      <c r="K509" s="17" t="n"/>
      <c r="L509" s="17" t="n"/>
      <c r="M509" s="17" t="n"/>
    </row>
    <row r="510">
      <c r="A510" s="17" t="n"/>
      <c r="B510" s="17" t="n"/>
      <c r="C510" s="17" t="n"/>
      <c r="D510" s="17" t="n"/>
      <c r="E510" s="18" t="n"/>
      <c r="F510" s="18" t="n"/>
      <c r="G510" s="20">
        <f>IF(OR(E510="",F510=""),"",F510-E510)</f>
        <v/>
      </c>
      <c r="H510" s="20">
        <f>IF(A510="","",SlaDays)</f>
        <v/>
      </c>
      <c r="I510" s="20">
        <f>IF(A510="","",IF(F510="","OPEN",IF(G510&lt;=H510,"Yes","No")))</f>
        <v/>
      </c>
      <c r="J510" s="17" t="n"/>
      <c r="K510" s="17" t="n"/>
      <c r="L510" s="17" t="n"/>
      <c r="M510" s="17" t="n"/>
    </row>
    <row r="511">
      <c r="A511" s="17" t="n"/>
      <c r="B511" s="17" t="n"/>
      <c r="C511" s="17" t="n"/>
      <c r="D511" s="17" t="n"/>
      <c r="E511" s="18" t="n"/>
      <c r="F511" s="18" t="n"/>
      <c r="G511" s="20">
        <f>IF(OR(E511="",F511=""),"",F511-E511)</f>
        <v/>
      </c>
      <c r="H511" s="20">
        <f>IF(A511="","",SlaDays)</f>
        <v/>
      </c>
      <c r="I511" s="20">
        <f>IF(A511="","",IF(F511="","OPEN",IF(G511&lt;=H511,"Yes","No")))</f>
        <v/>
      </c>
      <c r="J511" s="17" t="n"/>
      <c r="K511" s="17" t="n"/>
      <c r="L511" s="17" t="n"/>
      <c r="M511" s="17" t="n"/>
    </row>
    <row r="512">
      <c r="A512" s="17" t="n"/>
      <c r="B512" s="17" t="n"/>
      <c r="C512" s="17" t="n"/>
      <c r="D512" s="17" t="n"/>
      <c r="E512" s="18" t="n"/>
      <c r="F512" s="18" t="n"/>
      <c r="G512" s="20">
        <f>IF(OR(E512="",F512=""),"",F512-E512)</f>
        <v/>
      </c>
      <c r="H512" s="20">
        <f>IF(A512="","",SlaDays)</f>
        <v/>
      </c>
      <c r="I512" s="20">
        <f>IF(A512="","",IF(F512="","OPEN",IF(G512&lt;=H512,"Yes","No")))</f>
        <v/>
      </c>
      <c r="J512" s="17" t="n"/>
      <c r="K512" s="17" t="n"/>
      <c r="L512" s="17" t="n"/>
      <c r="M512" s="17" t="n"/>
    </row>
    <row r="513">
      <c r="A513" s="17" t="n"/>
      <c r="B513" s="17" t="n"/>
      <c r="C513" s="17" t="n"/>
      <c r="D513" s="17" t="n"/>
      <c r="E513" s="18" t="n"/>
      <c r="F513" s="18" t="n"/>
      <c r="G513" s="20">
        <f>IF(OR(E513="",F513=""),"",F513-E513)</f>
        <v/>
      </c>
      <c r="H513" s="20">
        <f>IF(A513="","",SlaDays)</f>
        <v/>
      </c>
      <c r="I513" s="20">
        <f>IF(A513="","",IF(F513="","OPEN",IF(G513&lt;=H513,"Yes","No")))</f>
        <v/>
      </c>
      <c r="J513" s="17" t="n"/>
      <c r="K513" s="17" t="n"/>
      <c r="L513" s="17" t="n"/>
      <c r="M513" s="17" t="n"/>
    </row>
    <row r="514">
      <c r="A514" s="17" t="n"/>
      <c r="B514" s="17" t="n"/>
      <c r="C514" s="17" t="n"/>
      <c r="D514" s="17" t="n"/>
      <c r="E514" s="18" t="n"/>
      <c r="F514" s="18" t="n"/>
      <c r="G514" s="20">
        <f>IF(OR(E514="",F514=""),"",F514-E514)</f>
        <v/>
      </c>
      <c r="H514" s="20">
        <f>IF(A514="","",SlaDays)</f>
        <v/>
      </c>
      <c r="I514" s="20">
        <f>IF(A514="","",IF(F514="","OPEN",IF(G514&lt;=H514,"Yes","No")))</f>
        <v/>
      </c>
      <c r="J514" s="17" t="n"/>
      <c r="K514" s="17" t="n"/>
      <c r="L514" s="17" t="n"/>
      <c r="M514" s="17" t="n"/>
    </row>
    <row r="515">
      <c r="A515" s="17" t="n"/>
      <c r="B515" s="17" t="n"/>
      <c r="C515" s="17" t="n"/>
      <c r="D515" s="17" t="n"/>
      <c r="E515" s="18" t="n"/>
      <c r="F515" s="18" t="n"/>
      <c r="G515" s="20">
        <f>IF(OR(E515="",F515=""),"",F515-E515)</f>
        <v/>
      </c>
      <c r="H515" s="20">
        <f>IF(A515="","",SlaDays)</f>
        <v/>
      </c>
      <c r="I515" s="20">
        <f>IF(A515="","",IF(F515="","OPEN",IF(G515&lt;=H515,"Yes","No")))</f>
        <v/>
      </c>
      <c r="J515" s="17" t="n"/>
      <c r="K515" s="17" t="n"/>
      <c r="L515" s="17" t="n"/>
      <c r="M515" s="17" t="n"/>
    </row>
    <row r="516">
      <c r="A516" s="17" t="n"/>
      <c r="B516" s="17" t="n"/>
      <c r="C516" s="17" t="n"/>
      <c r="D516" s="17" t="n"/>
      <c r="E516" s="18" t="n"/>
      <c r="F516" s="18" t="n"/>
      <c r="G516" s="20">
        <f>IF(OR(E516="",F516=""),"",F516-E516)</f>
        <v/>
      </c>
      <c r="H516" s="20">
        <f>IF(A516="","",SlaDays)</f>
        <v/>
      </c>
      <c r="I516" s="20">
        <f>IF(A516="","",IF(F516="","OPEN",IF(G516&lt;=H516,"Yes","No")))</f>
        <v/>
      </c>
      <c r="J516" s="17" t="n"/>
      <c r="K516" s="17" t="n"/>
      <c r="L516" s="17" t="n"/>
      <c r="M516" s="17" t="n"/>
    </row>
    <row r="517">
      <c r="A517" s="17" t="n"/>
      <c r="B517" s="17" t="n"/>
      <c r="C517" s="17" t="n"/>
      <c r="D517" s="17" t="n"/>
      <c r="E517" s="18" t="n"/>
      <c r="F517" s="18" t="n"/>
      <c r="G517" s="20">
        <f>IF(OR(E517="",F517=""),"",F517-E517)</f>
        <v/>
      </c>
      <c r="H517" s="20">
        <f>IF(A517="","",SlaDays)</f>
        <v/>
      </c>
      <c r="I517" s="20">
        <f>IF(A517="","",IF(F517="","OPEN",IF(G517&lt;=H517,"Yes","No")))</f>
        <v/>
      </c>
      <c r="J517" s="17" t="n"/>
      <c r="K517" s="17" t="n"/>
      <c r="L517" s="17" t="n"/>
      <c r="M517" s="17" t="n"/>
    </row>
    <row r="518">
      <c r="A518" s="17" t="n"/>
      <c r="B518" s="17" t="n"/>
      <c r="C518" s="17" t="n"/>
      <c r="D518" s="17" t="n"/>
      <c r="E518" s="18" t="n"/>
      <c r="F518" s="18" t="n"/>
      <c r="G518" s="20">
        <f>IF(OR(E518="",F518=""),"",F518-E518)</f>
        <v/>
      </c>
      <c r="H518" s="20">
        <f>IF(A518="","",SlaDays)</f>
        <v/>
      </c>
      <c r="I518" s="20">
        <f>IF(A518="","",IF(F518="","OPEN",IF(G518&lt;=H518,"Yes","No")))</f>
        <v/>
      </c>
      <c r="J518" s="17" t="n"/>
      <c r="K518" s="17" t="n"/>
      <c r="L518" s="17" t="n"/>
      <c r="M518" s="17" t="n"/>
    </row>
    <row r="519">
      <c r="A519" s="17" t="n"/>
      <c r="B519" s="17" t="n"/>
      <c r="C519" s="17" t="n"/>
      <c r="D519" s="17" t="n"/>
      <c r="E519" s="18" t="n"/>
      <c r="F519" s="18" t="n"/>
      <c r="G519" s="20">
        <f>IF(OR(E519="",F519=""),"",F519-E519)</f>
        <v/>
      </c>
      <c r="H519" s="20">
        <f>IF(A519="","",SlaDays)</f>
        <v/>
      </c>
      <c r="I519" s="20">
        <f>IF(A519="","",IF(F519="","OPEN",IF(G519&lt;=H519,"Yes","No")))</f>
        <v/>
      </c>
      <c r="J519" s="17" t="n"/>
      <c r="K519" s="17" t="n"/>
      <c r="L519" s="17" t="n"/>
      <c r="M519" s="17" t="n"/>
    </row>
    <row r="520">
      <c r="A520" s="17" t="n"/>
      <c r="B520" s="17" t="n"/>
      <c r="C520" s="17" t="n"/>
      <c r="D520" s="17" t="n"/>
      <c r="E520" s="18" t="n"/>
      <c r="F520" s="18" t="n"/>
      <c r="G520" s="20">
        <f>IF(OR(E520="",F520=""),"",F520-E520)</f>
        <v/>
      </c>
      <c r="H520" s="20">
        <f>IF(A520="","",SlaDays)</f>
        <v/>
      </c>
      <c r="I520" s="20">
        <f>IF(A520="","",IF(F520="","OPEN",IF(G520&lt;=H520,"Yes","No")))</f>
        <v/>
      </c>
      <c r="J520" s="17" t="n"/>
      <c r="K520" s="17" t="n"/>
      <c r="L520" s="17" t="n"/>
      <c r="M520" s="17" t="n"/>
    </row>
    <row r="521">
      <c r="A521" s="17" t="n"/>
      <c r="B521" s="17" t="n"/>
      <c r="C521" s="17" t="n"/>
      <c r="D521" s="17" t="n"/>
      <c r="E521" s="18" t="n"/>
      <c r="F521" s="18" t="n"/>
      <c r="G521" s="20">
        <f>IF(OR(E521="",F521=""),"",F521-E521)</f>
        <v/>
      </c>
      <c r="H521" s="20">
        <f>IF(A521="","",SlaDays)</f>
        <v/>
      </c>
      <c r="I521" s="20">
        <f>IF(A521="","",IF(F521="","OPEN",IF(G521&lt;=H521,"Yes","No")))</f>
        <v/>
      </c>
      <c r="J521" s="17" t="n"/>
      <c r="K521" s="17" t="n"/>
      <c r="L521" s="17" t="n"/>
      <c r="M521" s="17" t="n"/>
    </row>
    <row r="522">
      <c r="A522" s="17" t="n"/>
      <c r="B522" s="17" t="n"/>
      <c r="C522" s="17" t="n"/>
      <c r="D522" s="17" t="n"/>
      <c r="E522" s="18" t="n"/>
      <c r="F522" s="18" t="n"/>
      <c r="G522" s="20">
        <f>IF(OR(E522="",F522=""),"",F522-E522)</f>
        <v/>
      </c>
      <c r="H522" s="20">
        <f>IF(A522="","",SlaDays)</f>
        <v/>
      </c>
      <c r="I522" s="20">
        <f>IF(A522="","",IF(F522="","OPEN",IF(G522&lt;=H522,"Yes","No")))</f>
        <v/>
      </c>
      <c r="J522" s="17" t="n"/>
      <c r="K522" s="17" t="n"/>
      <c r="L522" s="17" t="n"/>
      <c r="M522" s="17" t="n"/>
    </row>
    <row r="523">
      <c r="A523" s="17" t="n"/>
      <c r="B523" s="17" t="n"/>
      <c r="C523" s="17" t="n"/>
      <c r="D523" s="17" t="n"/>
      <c r="E523" s="18" t="n"/>
      <c r="F523" s="18" t="n"/>
      <c r="G523" s="20">
        <f>IF(OR(E523="",F523=""),"",F523-E523)</f>
        <v/>
      </c>
      <c r="H523" s="20">
        <f>IF(A523="","",SlaDays)</f>
        <v/>
      </c>
      <c r="I523" s="20">
        <f>IF(A523="","",IF(F523="","OPEN",IF(G523&lt;=H523,"Yes","No")))</f>
        <v/>
      </c>
      <c r="J523" s="17" t="n"/>
      <c r="K523" s="17" t="n"/>
      <c r="L523" s="17" t="n"/>
      <c r="M523" s="17" t="n"/>
    </row>
    <row r="524">
      <c r="A524" s="17" t="n"/>
      <c r="B524" s="17" t="n"/>
      <c r="C524" s="17" t="n"/>
      <c r="D524" s="17" t="n"/>
      <c r="E524" s="18" t="n"/>
      <c r="F524" s="18" t="n"/>
      <c r="G524" s="20">
        <f>IF(OR(E524="",F524=""),"",F524-E524)</f>
        <v/>
      </c>
      <c r="H524" s="20">
        <f>IF(A524="","",SlaDays)</f>
        <v/>
      </c>
      <c r="I524" s="20">
        <f>IF(A524="","",IF(F524="","OPEN",IF(G524&lt;=H524,"Yes","No")))</f>
        <v/>
      </c>
      <c r="J524" s="17" t="n"/>
      <c r="K524" s="17" t="n"/>
      <c r="L524" s="17" t="n"/>
      <c r="M524" s="17" t="n"/>
    </row>
    <row r="525">
      <c r="A525" s="17" t="n"/>
      <c r="B525" s="17" t="n"/>
      <c r="C525" s="17" t="n"/>
      <c r="D525" s="17" t="n"/>
      <c r="E525" s="18" t="n"/>
      <c r="F525" s="18" t="n"/>
      <c r="G525" s="20">
        <f>IF(OR(E525="",F525=""),"",F525-E525)</f>
        <v/>
      </c>
      <c r="H525" s="20">
        <f>IF(A525="","",SlaDays)</f>
        <v/>
      </c>
      <c r="I525" s="20">
        <f>IF(A525="","",IF(F525="","OPEN",IF(G525&lt;=H525,"Yes","No")))</f>
        <v/>
      </c>
      <c r="J525" s="17" t="n"/>
      <c r="K525" s="17" t="n"/>
      <c r="L525" s="17" t="n"/>
      <c r="M525" s="17" t="n"/>
    </row>
    <row r="526">
      <c r="A526" s="17" t="n"/>
      <c r="B526" s="17" t="n"/>
      <c r="C526" s="17" t="n"/>
      <c r="D526" s="17" t="n"/>
      <c r="E526" s="18" t="n"/>
      <c r="F526" s="18" t="n"/>
      <c r="G526" s="20">
        <f>IF(OR(E526="",F526=""),"",F526-E526)</f>
        <v/>
      </c>
      <c r="H526" s="20">
        <f>IF(A526="","",SlaDays)</f>
        <v/>
      </c>
      <c r="I526" s="20">
        <f>IF(A526="","",IF(F526="","OPEN",IF(G526&lt;=H526,"Yes","No")))</f>
        <v/>
      </c>
      <c r="J526" s="17" t="n"/>
      <c r="K526" s="17" t="n"/>
      <c r="L526" s="17" t="n"/>
      <c r="M526" s="17" t="n"/>
    </row>
    <row r="527">
      <c r="A527" s="17" t="n"/>
      <c r="B527" s="17" t="n"/>
      <c r="C527" s="17" t="n"/>
      <c r="D527" s="17" t="n"/>
      <c r="E527" s="18" t="n"/>
      <c r="F527" s="18" t="n"/>
      <c r="G527" s="20">
        <f>IF(OR(E527="",F527=""),"",F527-E527)</f>
        <v/>
      </c>
      <c r="H527" s="20">
        <f>IF(A527="","",SlaDays)</f>
        <v/>
      </c>
      <c r="I527" s="20">
        <f>IF(A527="","",IF(F527="","OPEN",IF(G527&lt;=H527,"Yes","No")))</f>
        <v/>
      </c>
      <c r="J527" s="17" t="n"/>
      <c r="K527" s="17" t="n"/>
      <c r="L527" s="17" t="n"/>
      <c r="M527" s="17" t="n"/>
    </row>
    <row r="528">
      <c r="A528" s="17" t="n"/>
      <c r="B528" s="17" t="n"/>
      <c r="C528" s="17" t="n"/>
      <c r="D528" s="17" t="n"/>
      <c r="E528" s="18" t="n"/>
      <c r="F528" s="18" t="n"/>
      <c r="G528" s="20">
        <f>IF(OR(E528="",F528=""),"",F528-E528)</f>
        <v/>
      </c>
      <c r="H528" s="20">
        <f>IF(A528="","",SlaDays)</f>
        <v/>
      </c>
      <c r="I528" s="20">
        <f>IF(A528="","",IF(F528="","OPEN",IF(G528&lt;=H528,"Yes","No")))</f>
        <v/>
      </c>
      <c r="J528" s="17" t="n"/>
      <c r="K528" s="17" t="n"/>
      <c r="L528" s="17" t="n"/>
      <c r="M528" s="17" t="n"/>
    </row>
    <row r="529">
      <c r="A529" s="17" t="n"/>
      <c r="B529" s="17" t="n"/>
      <c r="C529" s="17" t="n"/>
      <c r="D529" s="17" t="n"/>
      <c r="E529" s="18" t="n"/>
      <c r="F529" s="18" t="n"/>
      <c r="G529" s="20">
        <f>IF(OR(E529="",F529=""),"",F529-E529)</f>
        <v/>
      </c>
      <c r="H529" s="20">
        <f>IF(A529="","",SlaDays)</f>
        <v/>
      </c>
      <c r="I529" s="20">
        <f>IF(A529="","",IF(F529="","OPEN",IF(G529&lt;=H529,"Yes","No")))</f>
        <v/>
      </c>
      <c r="J529" s="17" t="n"/>
      <c r="K529" s="17" t="n"/>
      <c r="L529" s="17" t="n"/>
      <c r="M529" s="17" t="n"/>
    </row>
    <row r="530">
      <c r="A530" s="17" t="n"/>
      <c r="B530" s="17" t="n"/>
      <c r="C530" s="17" t="n"/>
      <c r="D530" s="17" t="n"/>
      <c r="E530" s="18" t="n"/>
      <c r="F530" s="18" t="n"/>
      <c r="G530" s="20">
        <f>IF(OR(E530="",F530=""),"",F530-E530)</f>
        <v/>
      </c>
      <c r="H530" s="20">
        <f>IF(A530="","",SlaDays)</f>
        <v/>
      </c>
      <c r="I530" s="20">
        <f>IF(A530="","",IF(F530="","OPEN",IF(G530&lt;=H530,"Yes","No")))</f>
        <v/>
      </c>
      <c r="J530" s="17" t="n"/>
      <c r="K530" s="17" t="n"/>
      <c r="L530" s="17" t="n"/>
      <c r="M530" s="17" t="n"/>
    </row>
    <row r="531">
      <c r="A531" s="17" t="n"/>
      <c r="B531" s="17" t="n"/>
      <c r="C531" s="17" t="n"/>
      <c r="D531" s="17" t="n"/>
      <c r="E531" s="18" t="n"/>
      <c r="F531" s="18" t="n"/>
      <c r="G531" s="20">
        <f>IF(OR(E531="",F531=""),"",F531-E531)</f>
        <v/>
      </c>
      <c r="H531" s="20">
        <f>IF(A531="","",SlaDays)</f>
        <v/>
      </c>
      <c r="I531" s="20">
        <f>IF(A531="","",IF(F531="","OPEN",IF(G531&lt;=H531,"Yes","No")))</f>
        <v/>
      </c>
      <c r="J531" s="17" t="n"/>
      <c r="K531" s="17" t="n"/>
      <c r="L531" s="17" t="n"/>
      <c r="M531" s="17" t="n"/>
    </row>
    <row r="532">
      <c r="A532" s="17" t="n"/>
      <c r="B532" s="17" t="n"/>
      <c r="C532" s="17" t="n"/>
      <c r="D532" s="17" t="n"/>
      <c r="E532" s="18" t="n"/>
      <c r="F532" s="18" t="n"/>
      <c r="G532" s="20">
        <f>IF(OR(E532="",F532=""),"",F532-E532)</f>
        <v/>
      </c>
      <c r="H532" s="20">
        <f>IF(A532="","",SlaDays)</f>
        <v/>
      </c>
      <c r="I532" s="20">
        <f>IF(A532="","",IF(F532="","OPEN",IF(G532&lt;=H532,"Yes","No")))</f>
        <v/>
      </c>
      <c r="J532" s="17" t="n"/>
      <c r="K532" s="17" t="n"/>
      <c r="L532" s="17" t="n"/>
      <c r="M532" s="17" t="n"/>
    </row>
    <row r="533">
      <c r="A533" s="17" t="n"/>
      <c r="B533" s="17" t="n"/>
      <c r="C533" s="17" t="n"/>
      <c r="D533" s="17" t="n"/>
      <c r="E533" s="18" t="n"/>
      <c r="F533" s="18" t="n"/>
      <c r="G533" s="20">
        <f>IF(OR(E533="",F533=""),"",F533-E533)</f>
        <v/>
      </c>
      <c r="H533" s="20">
        <f>IF(A533="","",SlaDays)</f>
        <v/>
      </c>
      <c r="I533" s="20">
        <f>IF(A533="","",IF(F533="","OPEN",IF(G533&lt;=H533,"Yes","No")))</f>
        <v/>
      </c>
      <c r="J533" s="17" t="n"/>
      <c r="K533" s="17" t="n"/>
      <c r="L533" s="17" t="n"/>
      <c r="M533" s="17" t="n"/>
    </row>
    <row r="534">
      <c r="A534" s="17" t="n"/>
      <c r="B534" s="17" t="n"/>
      <c r="C534" s="17" t="n"/>
      <c r="D534" s="17" t="n"/>
      <c r="E534" s="18" t="n"/>
      <c r="F534" s="18" t="n"/>
      <c r="G534" s="20">
        <f>IF(OR(E534="",F534=""),"",F534-E534)</f>
        <v/>
      </c>
      <c r="H534" s="20">
        <f>IF(A534="","",SlaDays)</f>
        <v/>
      </c>
      <c r="I534" s="20">
        <f>IF(A534="","",IF(F534="","OPEN",IF(G534&lt;=H534,"Yes","No")))</f>
        <v/>
      </c>
      <c r="J534" s="17" t="n"/>
      <c r="K534" s="17" t="n"/>
      <c r="L534" s="17" t="n"/>
      <c r="M534" s="17" t="n"/>
    </row>
    <row r="535">
      <c r="A535" s="17" t="n"/>
      <c r="B535" s="17" t="n"/>
      <c r="C535" s="17" t="n"/>
      <c r="D535" s="17" t="n"/>
      <c r="E535" s="18" t="n"/>
      <c r="F535" s="18" t="n"/>
      <c r="G535" s="20">
        <f>IF(OR(E535="",F535=""),"",F535-E535)</f>
        <v/>
      </c>
      <c r="H535" s="20">
        <f>IF(A535="","",SlaDays)</f>
        <v/>
      </c>
      <c r="I535" s="20">
        <f>IF(A535="","",IF(F535="","OPEN",IF(G535&lt;=H535,"Yes","No")))</f>
        <v/>
      </c>
      <c r="J535" s="17" t="n"/>
      <c r="K535" s="17" t="n"/>
      <c r="L535" s="17" t="n"/>
      <c r="M535" s="17" t="n"/>
    </row>
    <row r="536">
      <c r="A536" s="17" t="n"/>
      <c r="B536" s="17" t="n"/>
      <c r="C536" s="17" t="n"/>
      <c r="D536" s="17" t="n"/>
      <c r="E536" s="18" t="n"/>
      <c r="F536" s="18" t="n"/>
      <c r="G536" s="20">
        <f>IF(OR(E536="",F536=""),"",F536-E536)</f>
        <v/>
      </c>
      <c r="H536" s="20">
        <f>IF(A536="","",SlaDays)</f>
        <v/>
      </c>
      <c r="I536" s="20">
        <f>IF(A536="","",IF(F536="","OPEN",IF(G536&lt;=H536,"Yes","No")))</f>
        <v/>
      </c>
      <c r="J536" s="17" t="n"/>
      <c r="K536" s="17" t="n"/>
      <c r="L536" s="17" t="n"/>
      <c r="M536" s="17" t="n"/>
    </row>
    <row r="537">
      <c r="A537" s="17" t="n"/>
      <c r="B537" s="17" t="n"/>
      <c r="C537" s="17" t="n"/>
      <c r="D537" s="17" t="n"/>
      <c r="E537" s="18" t="n"/>
      <c r="F537" s="18" t="n"/>
      <c r="G537" s="20">
        <f>IF(OR(E537="",F537=""),"",F537-E537)</f>
        <v/>
      </c>
      <c r="H537" s="20">
        <f>IF(A537="","",SlaDays)</f>
        <v/>
      </c>
      <c r="I537" s="20">
        <f>IF(A537="","",IF(F537="","OPEN",IF(G537&lt;=H537,"Yes","No")))</f>
        <v/>
      </c>
      <c r="J537" s="17" t="n"/>
      <c r="K537" s="17" t="n"/>
      <c r="L537" s="17" t="n"/>
      <c r="M537" s="17" t="n"/>
    </row>
    <row r="538">
      <c r="A538" s="17" t="n"/>
      <c r="B538" s="17" t="n"/>
      <c r="C538" s="17" t="n"/>
      <c r="D538" s="17" t="n"/>
      <c r="E538" s="18" t="n"/>
      <c r="F538" s="18" t="n"/>
      <c r="G538" s="20">
        <f>IF(OR(E538="",F538=""),"",F538-E538)</f>
        <v/>
      </c>
      <c r="H538" s="20">
        <f>IF(A538="","",SlaDays)</f>
        <v/>
      </c>
      <c r="I538" s="20">
        <f>IF(A538="","",IF(F538="","OPEN",IF(G538&lt;=H538,"Yes","No")))</f>
        <v/>
      </c>
      <c r="J538" s="17" t="n"/>
      <c r="K538" s="17" t="n"/>
      <c r="L538" s="17" t="n"/>
      <c r="M538" s="17" t="n"/>
    </row>
    <row r="539">
      <c r="A539" s="17" t="n"/>
      <c r="B539" s="17" t="n"/>
      <c r="C539" s="17" t="n"/>
      <c r="D539" s="17" t="n"/>
      <c r="E539" s="18" t="n"/>
      <c r="F539" s="18" t="n"/>
      <c r="G539" s="20">
        <f>IF(OR(E539="",F539=""),"",F539-E539)</f>
        <v/>
      </c>
      <c r="H539" s="20">
        <f>IF(A539="","",SlaDays)</f>
        <v/>
      </c>
      <c r="I539" s="20">
        <f>IF(A539="","",IF(F539="","OPEN",IF(G539&lt;=H539,"Yes","No")))</f>
        <v/>
      </c>
      <c r="J539" s="17" t="n"/>
      <c r="K539" s="17" t="n"/>
      <c r="L539" s="17" t="n"/>
      <c r="M539" s="17" t="n"/>
    </row>
    <row r="540">
      <c r="A540" s="17" t="n"/>
      <c r="B540" s="17" t="n"/>
      <c r="C540" s="17" t="n"/>
      <c r="D540" s="17" t="n"/>
      <c r="E540" s="18" t="n"/>
      <c r="F540" s="18" t="n"/>
      <c r="G540" s="20">
        <f>IF(OR(E540="",F540=""),"",F540-E540)</f>
        <v/>
      </c>
      <c r="H540" s="20">
        <f>IF(A540="","",SlaDays)</f>
        <v/>
      </c>
      <c r="I540" s="20">
        <f>IF(A540="","",IF(F540="","OPEN",IF(G540&lt;=H540,"Yes","No")))</f>
        <v/>
      </c>
      <c r="J540" s="17" t="n"/>
      <c r="K540" s="17" t="n"/>
      <c r="L540" s="17" t="n"/>
      <c r="M540" s="17" t="n"/>
    </row>
    <row r="541">
      <c r="A541" s="17" t="n"/>
      <c r="B541" s="17" t="n"/>
      <c r="C541" s="17" t="n"/>
      <c r="D541" s="17" t="n"/>
      <c r="E541" s="18" t="n"/>
      <c r="F541" s="18" t="n"/>
      <c r="G541" s="20">
        <f>IF(OR(E541="",F541=""),"",F541-E541)</f>
        <v/>
      </c>
      <c r="H541" s="20">
        <f>IF(A541="","",SlaDays)</f>
        <v/>
      </c>
      <c r="I541" s="20">
        <f>IF(A541="","",IF(F541="","OPEN",IF(G541&lt;=H541,"Yes","No")))</f>
        <v/>
      </c>
      <c r="J541" s="17" t="n"/>
      <c r="K541" s="17" t="n"/>
      <c r="L541" s="17" t="n"/>
      <c r="M541" s="17" t="n"/>
    </row>
    <row r="542">
      <c r="A542" s="17" t="n"/>
      <c r="B542" s="17" t="n"/>
      <c r="C542" s="17" t="n"/>
      <c r="D542" s="17" t="n"/>
      <c r="E542" s="18" t="n"/>
      <c r="F542" s="18" t="n"/>
      <c r="G542" s="20">
        <f>IF(OR(E542="",F542=""),"",F542-E542)</f>
        <v/>
      </c>
      <c r="H542" s="20">
        <f>IF(A542="","",SlaDays)</f>
        <v/>
      </c>
      <c r="I542" s="20">
        <f>IF(A542="","",IF(F542="","OPEN",IF(G542&lt;=H542,"Yes","No")))</f>
        <v/>
      </c>
      <c r="J542" s="17" t="n"/>
      <c r="K542" s="17" t="n"/>
      <c r="L542" s="17" t="n"/>
      <c r="M542" s="17" t="n"/>
    </row>
    <row r="543">
      <c r="A543" s="17" t="n"/>
      <c r="B543" s="17" t="n"/>
      <c r="C543" s="17" t="n"/>
      <c r="D543" s="17" t="n"/>
      <c r="E543" s="18" t="n"/>
      <c r="F543" s="18" t="n"/>
      <c r="G543" s="20">
        <f>IF(OR(E543="",F543=""),"",F543-E543)</f>
        <v/>
      </c>
      <c r="H543" s="20">
        <f>IF(A543="","",SlaDays)</f>
        <v/>
      </c>
      <c r="I543" s="20">
        <f>IF(A543="","",IF(F543="","OPEN",IF(G543&lt;=H543,"Yes","No")))</f>
        <v/>
      </c>
      <c r="J543" s="17" t="n"/>
      <c r="K543" s="17" t="n"/>
      <c r="L543" s="17" t="n"/>
      <c r="M543" s="17" t="n"/>
    </row>
    <row r="544">
      <c r="A544" s="17" t="n"/>
      <c r="B544" s="17" t="n"/>
      <c r="C544" s="17" t="n"/>
      <c r="D544" s="17" t="n"/>
      <c r="E544" s="18" t="n"/>
      <c r="F544" s="18" t="n"/>
      <c r="G544" s="20">
        <f>IF(OR(E544="",F544=""),"",F544-E544)</f>
        <v/>
      </c>
      <c r="H544" s="20">
        <f>IF(A544="","",SlaDays)</f>
        <v/>
      </c>
      <c r="I544" s="20">
        <f>IF(A544="","",IF(F544="","OPEN",IF(G544&lt;=H544,"Yes","No")))</f>
        <v/>
      </c>
      <c r="J544" s="17" t="n"/>
      <c r="K544" s="17" t="n"/>
      <c r="L544" s="17" t="n"/>
      <c r="M544" s="17" t="n"/>
    </row>
    <row r="545">
      <c r="A545" s="17" t="n"/>
      <c r="B545" s="17" t="n"/>
      <c r="C545" s="17" t="n"/>
      <c r="D545" s="17" t="n"/>
      <c r="E545" s="18" t="n"/>
      <c r="F545" s="18" t="n"/>
      <c r="G545" s="20">
        <f>IF(OR(E545="",F545=""),"",F545-E545)</f>
        <v/>
      </c>
      <c r="H545" s="20">
        <f>IF(A545="","",SlaDays)</f>
        <v/>
      </c>
      <c r="I545" s="20">
        <f>IF(A545="","",IF(F545="","OPEN",IF(G545&lt;=H545,"Yes","No")))</f>
        <v/>
      </c>
      <c r="J545" s="17" t="n"/>
      <c r="K545" s="17" t="n"/>
      <c r="L545" s="17" t="n"/>
      <c r="M545" s="17" t="n"/>
    </row>
    <row r="546">
      <c r="A546" s="17" t="n"/>
      <c r="B546" s="17" t="n"/>
      <c r="C546" s="17" t="n"/>
      <c r="D546" s="17" t="n"/>
      <c r="E546" s="18" t="n"/>
      <c r="F546" s="18" t="n"/>
      <c r="G546" s="20">
        <f>IF(OR(E546="",F546=""),"",F546-E546)</f>
        <v/>
      </c>
      <c r="H546" s="20">
        <f>IF(A546="","",SlaDays)</f>
        <v/>
      </c>
      <c r="I546" s="20">
        <f>IF(A546="","",IF(F546="","OPEN",IF(G546&lt;=H546,"Yes","No")))</f>
        <v/>
      </c>
      <c r="J546" s="17" t="n"/>
      <c r="K546" s="17" t="n"/>
      <c r="L546" s="17" t="n"/>
      <c r="M546" s="17" t="n"/>
    </row>
    <row r="547">
      <c r="A547" s="17" t="n"/>
      <c r="B547" s="17" t="n"/>
      <c r="C547" s="17" t="n"/>
      <c r="D547" s="17" t="n"/>
      <c r="E547" s="18" t="n"/>
      <c r="F547" s="18" t="n"/>
      <c r="G547" s="20">
        <f>IF(OR(E547="",F547=""),"",F547-E547)</f>
        <v/>
      </c>
      <c r="H547" s="20">
        <f>IF(A547="","",SlaDays)</f>
        <v/>
      </c>
      <c r="I547" s="20">
        <f>IF(A547="","",IF(F547="","OPEN",IF(G547&lt;=H547,"Yes","No")))</f>
        <v/>
      </c>
      <c r="J547" s="17" t="n"/>
      <c r="K547" s="17" t="n"/>
      <c r="L547" s="17" t="n"/>
      <c r="M547" s="17" t="n"/>
    </row>
    <row r="548">
      <c r="A548" s="17" t="n"/>
      <c r="B548" s="17" t="n"/>
      <c r="C548" s="17" t="n"/>
      <c r="D548" s="17" t="n"/>
      <c r="E548" s="18" t="n"/>
      <c r="F548" s="18" t="n"/>
      <c r="G548" s="20">
        <f>IF(OR(E548="",F548=""),"",F548-E548)</f>
        <v/>
      </c>
      <c r="H548" s="20">
        <f>IF(A548="","",SlaDays)</f>
        <v/>
      </c>
      <c r="I548" s="20">
        <f>IF(A548="","",IF(F548="","OPEN",IF(G548&lt;=H548,"Yes","No")))</f>
        <v/>
      </c>
      <c r="J548" s="17" t="n"/>
      <c r="K548" s="17" t="n"/>
      <c r="L548" s="17" t="n"/>
      <c r="M548" s="17" t="n"/>
    </row>
    <row r="549">
      <c r="A549" s="17" t="n"/>
      <c r="B549" s="17" t="n"/>
      <c r="C549" s="17" t="n"/>
      <c r="D549" s="17" t="n"/>
      <c r="E549" s="18" t="n"/>
      <c r="F549" s="18" t="n"/>
      <c r="G549" s="20">
        <f>IF(OR(E549="",F549=""),"",F549-E549)</f>
        <v/>
      </c>
      <c r="H549" s="20">
        <f>IF(A549="","",SlaDays)</f>
        <v/>
      </c>
      <c r="I549" s="20">
        <f>IF(A549="","",IF(F549="","OPEN",IF(G549&lt;=H549,"Yes","No")))</f>
        <v/>
      </c>
      <c r="J549" s="17" t="n"/>
      <c r="K549" s="17" t="n"/>
      <c r="L549" s="17" t="n"/>
      <c r="M549" s="17" t="n"/>
    </row>
    <row r="550">
      <c r="A550" s="17" t="n"/>
      <c r="B550" s="17" t="n"/>
      <c r="C550" s="17" t="n"/>
      <c r="D550" s="17" t="n"/>
      <c r="E550" s="18" t="n"/>
      <c r="F550" s="18" t="n"/>
      <c r="G550" s="20">
        <f>IF(OR(E550="",F550=""),"",F550-E550)</f>
        <v/>
      </c>
      <c r="H550" s="20">
        <f>IF(A550="","",SlaDays)</f>
        <v/>
      </c>
      <c r="I550" s="20">
        <f>IF(A550="","",IF(F550="","OPEN",IF(G550&lt;=H550,"Yes","No")))</f>
        <v/>
      </c>
      <c r="J550" s="17" t="n"/>
      <c r="K550" s="17" t="n"/>
      <c r="L550" s="17" t="n"/>
      <c r="M550" s="17" t="n"/>
    </row>
    <row r="551">
      <c r="A551" s="17" t="n"/>
      <c r="B551" s="17" t="n"/>
      <c r="C551" s="17" t="n"/>
      <c r="D551" s="17" t="n"/>
      <c r="E551" s="18" t="n"/>
      <c r="F551" s="18" t="n"/>
      <c r="G551" s="20">
        <f>IF(OR(E551="",F551=""),"",F551-E551)</f>
        <v/>
      </c>
      <c r="H551" s="20">
        <f>IF(A551="","",SlaDays)</f>
        <v/>
      </c>
      <c r="I551" s="20">
        <f>IF(A551="","",IF(F551="","OPEN",IF(G551&lt;=H551,"Yes","No")))</f>
        <v/>
      </c>
      <c r="J551" s="17" t="n"/>
      <c r="K551" s="17" t="n"/>
      <c r="L551" s="17" t="n"/>
      <c r="M551" s="17" t="n"/>
    </row>
    <row r="552">
      <c r="A552" s="17" t="n"/>
      <c r="B552" s="17" t="n"/>
      <c r="C552" s="17" t="n"/>
      <c r="D552" s="17" t="n"/>
      <c r="E552" s="18" t="n"/>
      <c r="F552" s="18" t="n"/>
      <c r="G552" s="20">
        <f>IF(OR(E552="",F552=""),"",F552-E552)</f>
        <v/>
      </c>
      <c r="H552" s="20">
        <f>IF(A552="","",SlaDays)</f>
        <v/>
      </c>
      <c r="I552" s="20">
        <f>IF(A552="","",IF(F552="","OPEN",IF(G552&lt;=H552,"Yes","No")))</f>
        <v/>
      </c>
      <c r="J552" s="17" t="n"/>
      <c r="K552" s="17" t="n"/>
      <c r="L552" s="17" t="n"/>
      <c r="M552" s="17" t="n"/>
    </row>
    <row r="553">
      <c r="A553" s="17" t="n"/>
      <c r="B553" s="17" t="n"/>
      <c r="C553" s="17" t="n"/>
      <c r="D553" s="17" t="n"/>
      <c r="E553" s="18" t="n"/>
      <c r="F553" s="18" t="n"/>
      <c r="G553" s="20">
        <f>IF(OR(E553="",F553=""),"",F553-E553)</f>
        <v/>
      </c>
      <c r="H553" s="20">
        <f>IF(A553="","",SlaDays)</f>
        <v/>
      </c>
      <c r="I553" s="20">
        <f>IF(A553="","",IF(F553="","OPEN",IF(G553&lt;=H553,"Yes","No")))</f>
        <v/>
      </c>
      <c r="J553" s="17" t="n"/>
      <c r="K553" s="17" t="n"/>
      <c r="L553" s="17" t="n"/>
      <c r="M553" s="17" t="n"/>
    </row>
    <row r="554">
      <c r="A554" s="17" t="n"/>
      <c r="B554" s="17" t="n"/>
      <c r="C554" s="17" t="n"/>
      <c r="D554" s="17" t="n"/>
      <c r="E554" s="18" t="n"/>
      <c r="F554" s="18" t="n"/>
      <c r="G554" s="20">
        <f>IF(OR(E554="",F554=""),"",F554-E554)</f>
        <v/>
      </c>
      <c r="H554" s="20">
        <f>IF(A554="","",SlaDays)</f>
        <v/>
      </c>
      <c r="I554" s="20">
        <f>IF(A554="","",IF(F554="","OPEN",IF(G554&lt;=H554,"Yes","No")))</f>
        <v/>
      </c>
      <c r="J554" s="17" t="n"/>
      <c r="K554" s="17" t="n"/>
      <c r="L554" s="17" t="n"/>
      <c r="M554" s="17" t="n"/>
    </row>
    <row r="555">
      <c r="A555" s="17" t="n"/>
      <c r="B555" s="17" t="n"/>
      <c r="C555" s="17" t="n"/>
      <c r="D555" s="17" t="n"/>
      <c r="E555" s="18" t="n"/>
      <c r="F555" s="18" t="n"/>
      <c r="G555" s="20">
        <f>IF(OR(E555="",F555=""),"",F555-E555)</f>
        <v/>
      </c>
      <c r="H555" s="20">
        <f>IF(A555="","",SlaDays)</f>
        <v/>
      </c>
      <c r="I555" s="20">
        <f>IF(A555="","",IF(F555="","OPEN",IF(G555&lt;=H555,"Yes","No")))</f>
        <v/>
      </c>
      <c r="J555" s="17" t="n"/>
      <c r="K555" s="17" t="n"/>
      <c r="L555" s="17" t="n"/>
      <c r="M555" s="17" t="n"/>
    </row>
    <row r="556">
      <c r="A556" s="17" t="n"/>
      <c r="B556" s="17" t="n"/>
      <c r="C556" s="17" t="n"/>
      <c r="D556" s="17" t="n"/>
      <c r="E556" s="18" t="n"/>
      <c r="F556" s="18" t="n"/>
      <c r="G556" s="20">
        <f>IF(OR(E556="",F556=""),"",F556-E556)</f>
        <v/>
      </c>
      <c r="H556" s="20">
        <f>IF(A556="","",SlaDays)</f>
        <v/>
      </c>
      <c r="I556" s="20">
        <f>IF(A556="","",IF(F556="","OPEN",IF(G556&lt;=H556,"Yes","No")))</f>
        <v/>
      </c>
      <c r="J556" s="17" t="n"/>
      <c r="K556" s="17" t="n"/>
      <c r="L556" s="17" t="n"/>
      <c r="M556" s="17" t="n"/>
    </row>
    <row r="557">
      <c r="A557" s="17" t="n"/>
      <c r="B557" s="17" t="n"/>
      <c r="C557" s="17" t="n"/>
      <c r="D557" s="17" t="n"/>
      <c r="E557" s="18" t="n"/>
      <c r="F557" s="18" t="n"/>
      <c r="G557" s="20">
        <f>IF(OR(E557="",F557=""),"",F557-E557)</f>
        <v/>
      </c>
      <c r="H557" s="20">
        <f>IF(A557="","",SlaDays)</f>
        <v/>
      </c>
      <c r="I557" s="20">
        <f>IF(A557="","",IF(F557="","OPEN",IF(G557&lt;=H557,"Yes","No")))</f>
        <v/>
      </c>
      <c r="J557" s="17" t="n"/>
      <c r="K557" s="17" t="n"/>
      <c r="L557" s="17" t="n"/>
      <c r="M557" s="17" t="n"/>
    </row>
    <row r="558">
      <c r="A558" s="17" t="n"/>
      <c r="B558" s="17" t="n"/>
      <c r="C558" s="17" t="n"/>
      <c r="D558" s="17" t="n"/>
      <c r="E558" s="18" t="n"/>
      <c r="F558" s="18" t="n"/>
      <c r="G558" s="20">
        <f>IF(OR(E558="",F558=""),"",F558-E558)</f>
        <v/>
      </c>
      <c r="H558" s="20">
        <f>IF(A558="","",SlaDays)</f>
        <v/>
      </c>
      <c r="I558" s="20">
        <f>IF(A558="","",IF(F558="","OPEN",IF(G558&lt;=H558,"Yes","No")))</f>
        <v/>
      </c>
      <c r="J558" s="17" t="n"/>
      <c r="K558" s="17" t="n"/>
      <c r="L558" s="17" t="n"/>
      <c r="M558" s="17" t="n"/>
    </row>
    <row r="559">
      <c r="A559" s="17" t="n"/>
      <c r="B559" s="17" t="n"/>
      <c r="C559" s="17" t="n"/>
      <c r="D559" s="17" t="n"/>
      <c r="E559" s="18" t="n"/>
      <c r="F559" s="18" t="n"/>
      <c r="G559" s="20">
        <f>IF(OR(E559="",F559=""),"",F559-E559)</f>
        <v/>
      </c>
      <c r="H559" s="20">
        <f>IF(A559="","",SlaDays)</f>
        <v/>
      </c>
      <c r="I559" s="20">
        <f>IF(A559="","",IF(F559="","OPEN",IF(G559&lt;=H559,"Yes","No")))</f>
        <v/>
      </c>
      <c r="J559" s="17" t="n"/>
      <c r="K559" s="17" t="n"/>
      <c r="L559" s="17" t="n"/>
      <c r="M559" s="17" t="n"/>
    </row>
    <row r="560">
      <c r="A560" s="17" t="n"/>
      <c r="B560" s="17" t="n"/>
      <c r="C560" s="17" t="n"/>
      <c r="D560" s="17" t="n"/>
      <c r="E560" s="18" t="n"/>
      <c r="F560" s="18" t="n"/>
      <c r="G560" s="20">
        <f>IF(OR(E560="",F560=""),"",F560-E560)</f>
        <v/>
      </c>
      <c r="H560" s="20">
        <f>IF(A560="","",SlaDays)</f>
        <v/>
      </c>
      <c r="I560" s="20">
        <f>IF(A560="","",IF(F560="","OPEN",IF(G560&lt;=H560,"Yes","No")))</f>
        <v/>
      </c>
      <c r="J560" s="17" t="n"/>
      <c r="K560" s="17" t="n"/>
      <c r="L560" s="17" t="n"/>
      <c r="M560" s="17" t="n"/>
    </row>
    <row r="561">
      <c r="A561" s="17" t="n"/>
      <c r="B561" s="17" t="n"/>
      <c r="C561" s="17" t="n"/>
      <c r="D561" s="17" t="n"/>
      <c r="E561" s="18" t="n"/>
      <c r="F561" s="18" t="n"/>
      <c r="G561" s="20">
        <f>IF(OR(E561="",F561=""),"",F561-E561)</f>
        <v/>
      </c>
      <c r="H561" s="20">
        <f>IF(A561="","",SlaDays)</f>
        <v/>
      </c>
      <c r="I561" s="20">
        <f>IF(A561="","",IF(F561="","OPEN",IF(G561&lt;=H561,"Yes","No")))</f>
        <v/>
      </c>
      <c r="J561" s="17" t="n"/>
      <c r="K561" s="17" t="n"/>
      <c r="L561" s="17" t="n"/>
      <c r="M561" s="17" t="n"/>
    </row>
    <row r="562">
      <c r="A562" s="17" t="n"/>
      <c r="B562" s="17" t="n"/>
      <c r="C562" s="17" t="n"/>
      <c r="D562" s="17" t="n"/>
      <c r="E562" s="18" t="n"/>
      <c r="F562" s="18" t="n"/>
      <c r="G562" s="20">
        <f>IF(OR(E562="",F562=""),"",F562-E562)</f>
        <v/>
      </c>
      <c r="H562" s="20">
        <f>IF(A562="","",SlaDays)</f>
        <v/>
      </c>
      <c r="I562" s="20">
        <f>IF(A562="","",IF(F562="","OPEN",IF(G562&lt;=H562,"Yes","No")))</f>
        <v/>
      </c>
      <c r="J562" s="17" t="n"/>
      <c r="K562" s="17" t="n"/>
      <c r="L562" s="17" t="n"/>
      <c r="M562" s="17" t="n"/>
    </row>
    <row r="563">
      <c r="A563" s="17" t="n"/>
      <c r="B563" s="17" t="n"/>
      <c r="C563" s="17" t="n"/>
      <c r="D563" s="17" t="n"/>
      <c r="E563" s="18" t="n"/>
      <c r="F563" s="18" t="n"/>
      <c r="G563" s="20">
        <f>IF(OR(E563="",F563=""),"",F563-E563)</f>
        <v/>
      </c>
      <c r="H563" s="20">
        <f>IF(A563="","",SlaDays)</f>
        <v/>
      </c>
      <c r="I563" s="20">
        <f>IF(A563="","",IF(F563="","OPEN",IF(G563&lt;=H563,"Yes","No")))</f>
        <v/>
      </c>
      <c r="J563" s="17" t="n"/>
      <c r="K563" s="17" t="n"/>
      <c r="L563" s="17" t="n"/>
      <c r="M563" s="17" t="n"/>
    </row>
    <row r="564">
      <c r="A564" s="17" t="n"/>
      <c r="B564" s="17" t="n"/>
      <c r="C564" s="17" t="n"/>
      <c r="D564" s="17" t="n"/>
      <c r="E564" s="18" t="n"/>
      <c r="F564" s="18" t="n"/>
      <c r="G564" s="20">
        <f>IF(OR(E564="",F564=""),"",F564-E564)</f>
        <v/>
      </c>
      <c r="H564" s="20">
        <f>IF(A564="","",SlaDays)</f>
        <v/>
      </c>
      <c r="I564" s="20">
        <f>IF(A564="","",IF(F564="","OPEN",IF(G564&lt;=H564,"Yes","No")))</f>
        <v/>
      </c>
      <c r="J564" s="17" t="n"/>
      <c r="K564" s="17" t="n"/>
      <c r="L564" s="17" t="n"/>
      <c r="M564" s="17" t="n"/>
    </row>
    <row r="565">
      <c r="A565" s="17" t="n"/>
      <c r="B565" s="17" t="n"/>
      <c r="C565" s="17" t="n"/>
      <c r="D565" s="17" t="n"/>
      <c r="E565" s="18" t="n"/>
      <c r="F565" s="18" t="n"/>
      <c r="G565" s="20">
        <f>IF(OR(E565="",F565=""),"",F565-E565)</f>
        <v/>
      </c>
      <c r="H565" s="20">
        <f>IF(A565="","",SlaDays)</f>
        <v/>
      </c>
      <c r="I565" s="20">
        <f>IF(A565="","",IF(F565="","OPEN",IF(G565&lt;=H565,"Yes","No")))</f>
        <v/>
      </c>
      <c r="J565" s="17" t="n"/>
      <c r="K565" s="17" t="n"/>
      <c r="L565" s="17" t="n"/>
      <c r="M565" s="17" t="n"/>
    </row>
    <row r="566">
      <c r="A566" s="17" t="n"/>
      <c r="B566" s="17" t="n"/>
      <c r="C566" s="17" t="n"/>
      <c r="D566" s="17" t="n"/>
      <c r="E566" s="18" t="n"/>
      <c r="F566" s="18" t="n"/>
      <c r="G566" s="20">
        <f>IF(OR(E566="",F566=""),"",F566-E566)</f>
        <v/>
      </c>
      <c r="H566" s="20">
        <f>IF(A566="","",SlaDays)</f>
        <v/>
      </c>
      <c r="I566" s="20">
        <f>IF(A566="","",IF(F566="","OPEN",IF(G566&lt;=H566,"Yes","No")))</f>
        <v/>
      </c>
      <c r="J566" s="17" t="n"/>
      <c r="K566" s="17" t="n"/>
      <c r="L566" s="17" t="n"/>
      <c r="M566" s="17" t="n"/>
    </row>
    <row r="567">
      <c r="A567" s="17" t="n"/>
      <c r="B567" s="17" t="n"/>
      <c r="C567" s="17" t="n"/>
      <c r="D567" s="17" t="n"/>
      <c r="E567" s="18" t="n"/>
      <c r="F567" s="18" t="n"/>
      <c r="G567" s="20">
        <f>IF(OR(E567="",F567=""),"",F567-E567)</f>
        <v/>
      </c>
      <c r="H567" s="20">
        <f>IF(A567="","",SlaDays)</f>
        <v/>
      </c>
      <c r="I567" s="20">
        <f>IF(A567="","",IF(F567="","OPEN",IF(G567&lt;=H567,"Yes","No")))</f>
        <v/>
      </c>
      <c r="J567" s="17" t="n"/>
      <c r="K567" s="17" t="n"/>
      <c r="L567" s="17" t="n"/>
      <c r="M567" s="17" t="n"/>
    </row>
    <row r="568">
      <c r="A568" s="17" t="n"/>
      <c r="B568" s="17" t="n"/>
      <c r="C568" s="17" t="n"/>
      <c r="D568" s="17" t="n"/>
      <c r="E568" s="18" t="n"/>
      <c r="F568" s="18" t="n"/>
      <c r="G568" s="20">
        <f>IF(OR(E568="",F568=""),"",F568-E568)</f>
        <v/>
      </c>
      <c r="H568" s="20">
        <f>IF(A568="","",SlaDays)</f>
        <v/>
      </c>
      <c r="I568" s="20">
        <f>IF(A568="","",IF(F568="","OPEN",IF(G568&lt;=H568,"Yes","No")))</f>
        <v/>
      </c>
      <c r="J568" s="17" t="n"/>
      <c r="K568" s="17" t="n"/>
      <c r="L568" s="17" t="n"/>
      <c r="M568" s="17" t="n"/>
    </row>
    <row r="569">
      <c r="A569" s="17" t="n"/>
      <c r="B569" s="17" t="n"/>
      <c r="C569" s="17" t="n"/>
      <c r="D569" s="17" t="n"/>
      <c r="E569" s="18" t="n"/>
      <c r="F569" s="18" t="n"/>
      <c r="G569" s="20">
        <f>IF(OR(E569="",F569=""),"",F569-E569)</f>
        <v/>
      </c>
      <c r="H569" s="20">
        <f>IF(A569="","",SlaDays)</f>
        <v/>
      </c>
      <c r="I569" s="20">
        <f>IF(A569="","",IF(F569="","OPEN",IF(G569&lt;=H569,"Yes","No")))</f>
        <v/>
      </c>
      <c r="J569" s="17" t="n"/>
      <c r="K569" s="17" t="n"/>
      <c r="L569" s="17" t="n"/>
      <c r="M569" s="17" t="n"/>
    </row>
    <row r="570">
      <c r="A570" s="17" t="n"/>
      <c r="B570" s="17" t="n"/>
      <c r="C570" s="17" t="n"/>
      <c r="D570" s="17" t="n"/>
      <c r="E570" s="18" t="n"/>
      <c r="F570" s="18" t="n"/>
      <c r="G570" s="20">
        <f>IF(OR(E570="",F570=""),"",F570-E570)</f>
        <v/>
      </c>
      <c r="H570" s="20">
        <f>IF(A570="","",SlaDays)</f>
        <v/>
      </c>
      <c r="I570" s="20">
        <f>IF(A570="","",IF(F570="","OPEN",IF(G570&lt;=H570,"Yes","No")))</f>
        <v/>
      </c>
      <c r="J570" s="17" t="n"/>
      <c r="K570" s="17" t="n"/>
      <c r="L570" s="17" t="n"/>
      <c r="M570" s="17" t="n"/>
    </row>
    <row r="571">
      <c r="A571" s="17" t="n"/>
      <c r="B571" s="17" t="n"/>
      <c r="C571" s="17" t="n"/>
      <c r="D571" s="17" t="n"/>
      <c r="E571" s="18" t="n"/>
      <c r="F571" s="18" t="n"/>
      <c r="G571" s="20">
        <f>IF(OR(E571="",F571=""),"",F571-E571)</f>
        <v/>
      </c>
      <c r="H571" s="20">
        <f>IF(A571="","",SlaDays)</f>
        <v/>
      </c>
      <c r="I571" s="20">
        <f>IF(A571="","",IF(F571="","OPEN",IF(G571&lt;=H571,"Yes","No")))</f>
        <v/>
      </c>
      <c r="J571" s="17" t="n"/>
      <c r="K571" s="17" t="n"/>
      <c r="L571" s="17" t="n"/>
      <c r="M571" s="17" t="n"/>
    </row>
    <row r="572">
      <c r="A572" s="17" t="n"/>
      <c r="B572" s="17" t="n"/>
      <c r="C572" s="17" t="n"/>
      <c r="D572" s="17" t="n"/>
      <c r="E572" s="18" t="n"/>
      <c r="F572" s="18" t="n"/>
      <c r="G572" s="20">
        <f>IF(OR(E572="",F572=""),"",F572-E572)</f>
        <v/>
      </c>
      <c r="H572" s="20">
        <f>IF(A572="","",SlaDays)</f>
        <v/>
      </c>
      <c r="I572" s="20">
        <f>IF(A572="","",IF(F572="","OPEN",IF(G572&lt;=H572,"Yes","No")))</f>
        <v/>
      </c>
      <c r="J572" s="17" t="n"/>
      <c r="K572" s="17" t="n"/>
      <c r="L572" s="17" t="n"/>
      <c r="M572" s="17" t="n"/>
    </row>
    <row r="573">
      <c r="A573" s="17" t="n"/>
      <c r="B573" s="17" t="n"/>
      <c r="C573" s="17" t="n"/>
      <c r="D573" s="17" t="n"/>
      <c r="E573" s="18" t="n"/>
      <c r="F573" s="18" t="n"/>
      <c r="G573" s="20">
        <f>IF(OR(E573="",F573=""),"",F573-E573)</f>
        <v/>
      </c>
      <c r="H573" s="20">
        <f>IF(A573="","",SlaDays)</f>
        <v/>
      </c>
      <c r="I573" s="20">
        <f>IF(A573="","",IF(F573="","OPEN",IF(G573&lt;=H573,"Yes","No")))</f>
        <v/>
      </c>
      <c r="J573" s="17" t="n"/>
      <c r="K573" s="17" t="n"/>
      <c r="L573" s="17" t="n"/>
      <c r="M573" s="17" t="n"/>
    </row>
    <row r="574">
      <c r="A574" s="17" t="n"/>
      <c r="B574" s="17" t="n"/>
      <c r="C574" s="17" t="n"/>
      <c r="D574" s="17" t="n"/>
      <c r="E574" s="18" t="n"/>
      <c r="F574" s="18" t="n"/>
      <c r="G574" s="20">
        <f>IF(OR(E574="",F574=""),"",F574-E574)</f>
        <v/>
      </c>
      <c r="H574" s="20">
        <f>IF(A574="","",SlaDays)</f>
        <v/>
      </c>
      <c r="I574" s="20">
        <f>IF(A574="","",IF(F574="","OPEN",IF(G574&lt;=H574,"Yes","No")))</f>
        <v/>
      </c>
      <c r="J574" s="17" t="n"/>
      <c r="K574" s="17" t="n"/>
      <c r="L574" s="17" t="n"/>
      <c r="M574" s="17" t="n"/>
    </row>
    <row r="575">
      <c r="A575" s="17" t="n"/>
      <c r="B575" s="17" t="n"/>
      <c r="C575" s="17" t="n"/>
      <c r="D575" s="17" t="n"/>
      <c r="E575" s="18" t="n"/>
      <c r="F575" s="18" t="n"/>
      <c r="G575" s="20">
        <f>IF(OR(E575="",F575=""),"",F575-E575)</f>
        <v/>
      </c>
      <c r="H575" s="20">
        <f>IF(A575="","",SlaDays)</f>
        <v/>
      </c>
      <c r="I575" s="20">
        <f>IF(A575="","",IF(F575="","OPEN",IF(G575&lt;=H575,"Yes","No")))</f>
        <v/>
      </c>
      <c r="J575" s="17" t="n"/>
      <c r="K575" s="17" t="n"/>
      <c r="L575" s="17" t="n"/>
      <c r="M575" s="17" t="n"/>
    </row>
    <row r="576">
      <c r="A576" s="17" t="n"/>
      <c r="B576" s="17" t="n"/>
      <c r="C576" s="17" t="n"/>
      <c r="D576" s="17" t="n"/>
      <c r="E576" s="18" t="n"/>
      <c r="F576" s="18" t="n"/>
      <c r="G576" s="20">
        <f>IF(OR(E576="",F576=""),"",F576-E576)</f>
        <v/>
      </c>
      <c r="H576" s="20">
        <f>IF(A576="","",SlaDays)</f>
        <v/>
      </c>
      <c r="I576" s="20">
        <f>IF(A576="","",IF(F576="","OPEN",IF(G576&lt;=H576,"Yes","No")))</f>
        <v/>
      </c>
      <c r="J576" s="17" t="n"/>
      <c r="K576" s="17" t="n"/>
      <c r="L576" s="17" t="n"/>
      <c r="M576" s="17" t="n"/>
    </row>
    <row r="577">
      <c r="A577" s="17" t="n"/>
      <c r="B577" s="17" t="n"/>
      <c r="C577" s="17" t="n"/>
      <c r="D577" s="17" t="n"/>
      <c r="E577" s="18" t="n"/>
      <c r="F577" s="18" t="n"/>
      <c r="G577" s="20">
        <f>IF(OR(E577="",F577=""),"",F577-E577)</f>
        <v/>
      </c>
      <c r="H577" s="20">
        <f>IF(A577="","",SlaDays)</f>
        <v/>
      </c>
      <c r="I577" s="20">
        <f>IF(A577="","",IF(F577="","OPEN",IF(G577&lt;=H577,"Yes","No")))</f>
        <v/>
      </c>
      <c r="J577" s="17" t="n"/>
      <c r="K577" s="17" t="n"/>
      <c r="L577" s="17" t="n"/>
      <c r="M577" s="17" t="n"/>
    </row>
    <row r="578">
      <c r="A578" s="17" t="n"/>
      <c r="B578" s="17" t="n"/>
      <c r="C578" s="17" t="n"/>
      <c r="D578" s="17" t="n"/>
      <c r="E578" s="18" t="n"/>
      <c r="F578" s="18" t="n"/>
      <c r="G578" s="20">
        <f>IF(OR(E578="",F578=""),"",F578-E578)</f>
        <v/>
      </c>
      <c r="H578" s="20">
        <f>IF(A578="","",SlaDays)</f>
        <v/>
      </c>
      <c r="I578" s="20">
        <f>IF(A578="","",IF(F578="","OPEN",IF(G578&lt;=H578,"Yes","No")))</f>
        <v/>
      </c>
      <c r="J578" s="17" t="n"/>
      <c r="K578" s="17" t="n"/>
      <c r="L578" s="17" t="n"/>
      <c r="M578" s="17" t="n"/>
    </row>
    <row r="579">
      <c r="A579" s="17" t="n"/>
      <c r="B579" s="17" t="n"/>
      <c r="C579" s="17" t="n"/>
      <c r="D579" s="17" t="n"/>
      <c r="E579" s="18" t="n"/>
      <c r="F579" s="18" t="n"/>
      <c r="G579" s="20">
        <f>IF(OR(E579="",F579=""),"",F579-E579)</f>
        <v/>
      </c>
      <c r="H579" s="20">
        <f>IF(A579="","",SlaDays)</f>
        <v/>
      </c>
      <c r="I579" s="20">
        <f>IF(A579="","",IF(F579="","OPEN",IF(G579&lt;=H579,"Yes","No")))</f>
        <v/>
      </c>
      <c r="J579" s="17" t="n"/>
      <c r="K579" s="17" t="n"/>
      <c r="L579" s="17" t="n"/>
      <c r="M579" s="17" t="n"/>
    </row>
    <row r="580">
      <c r="A580" s="17" t="n"/>
      <c r="B580" s="17" t="n"/>
      <c r="C580" s="17" t="n"/>
      <c r="D580" s="17" t="n"/>
      <c r="E580" s="18" t="n"/>
      <c r="F580" s="18" t="n"/>
      <c r="G580" s="20">
        <f>IF(OR(E580="",F580=""),"",F580-E580)</f>
        <v/>
      </c>
      <c r="H580" s="20">
        <f>IF(A580="","",SlaDays)</f>
        <v/>
      </c>
      <c r="I580" s="20">
        <f>IF(A580="","",IF(F580="","OPEN",IF(G580&lt;=H580,"Yes","No")))</f>
        <v/>
      </c>
      <c r="J580" s="17" t="n"/>
      <c r="K580" s="17" t="n"/>
      <c r="L580" s="17" t="n"/>
      <c r="M580" s="17" t="n"/>
    </row>
    <row r="581">
      <c r="A581" s="17" t="n"/>
      <c r="B581" s="17" t="n"/>
      <c r="C581" s="17" t="n"/>
      <c r="D581" s="17" t="n"/>
      <c r="E581" s="18" t="n"/>
      <c r="F581" s="18" t="n"/>
      <c r="G581" s="20">
        <f>IF(OR(E581="",F581=""),"",F581-E581)</f>
        <v/>
      </c>
      <c r="H581" s="20">
        <f>IF(A581="","",SlaDays)</f>
        <v/>
      </c>
      <c r="I581" s="20">
        <f>IF(A581="","",IF(F581="","OPEN",IF(G581&lt;=H581,"Yes","No")))</f>
        <v/>
      </c>
      <c r="J581" s="17" t="n"/>
      <c r="K581" s="17" t="n"/>
      <c r="L581" s="17" t="n"/>
      <c r="M581" s="17" t="n"/>
    </row>
    <row r="582">
      <c r="A582" s="17" t="n"/>
      <c r="B582" s="17" t="n"/>
      <c r="C582" s="17" t="n"/>
      <c r="D582" s="17" t="n"/>
      <c r="E582" s="18" t="n"/>
      <c r="F582" s="18" t="n"/>
      <c r="G582" s="20">
        <f>IF(OR(E582="",F582=""),"",F582-E582)</f>
        <v/>
      </c>
      <c r="H582" s="20">
        <f>IF(A582="","",SlaDays)</f>
        <v/>
      </c>
      <c r="I582" s="20">
        <f>IF(A582="","",IF(F582="","OPEN",IF(G582&lt;=H582,"Yes","No")))</f>
        <v/>
      </c>
      <c r="J582" s="17" t="n"/>
      <c r="K582" s="17" t="n"/>
      <c r="L582" s="17" t="n"/>
      <c r="M582" s="17" t="n"/>
    </row>
    <row r="583">
      <c r="A583" s="17" t="n"/>
      <c r="B583" s="17" t="n"/>
      <c r="C583" s="17" t="n"/>
      <c r="D583" s="17" t="n"/>
      <c r="E583" s="18" t="n"/>
      <c r="F583" s="18" t="n"/>
      <c r="G583" s="20">
        <f>IF(OR(E583="",F583=""),"",F583-E583)</f>
        <v/>
      </c>
      <c r="H583" s="20">
        <f>IF(A583="","",SlaDays)</f>
        <v/>
      </c>
      <c r="I583" s="20">
        <f>IF(A583="","",IF(F583="","OPEN",IF(G583&lt;=H583,"Yes","No")))</f>
        <v/>
      </c>
      <c r="J583" s="17" t="n"/>
      <c r="K583" s="17" t="n"/>
      <c r="L583" s="17" t="n"/>
      <c r="M583" s="17" t="n"/>
    </row>
    <row r="584">
      <c r="A584" s="17" t="n"/>
      <c r="B584" s="17" t="n"/>
      <c r="C584" s="17" t="n"/>
      <c r="D584" s="17" t="n"/>
      <c r="E584" s="18" t="n"/>
      <c r="F584" s="18" t="n"/>
      <c r="G584" s="20">
        <f>IF(OR(E584="",F584=""),"",F584-E584)</f>
        <v/>
      </c>
      <c r="H584" s="20">
        <f>IF(A584="","",SlaDays)</f>
        <v/>
      </c>
      <c r="I584" s="20">
        <f>IF(A584="","",IF(F584="","OPEN",IF(G584&lt;=H584,"Yes","No")))</f>
        <v/>
      </c>
      <c r="J584" s="17" t="n"/>
      <c r="K584" s="17" t="n"/>
      <c r="L584" s="17" t="n"/>
      <c r="M584" s="17" t="n"/>
    </row>
    <row r="585">
      <c r="A585" s="17" t="n"/>
      <c r="B585" s="17" t="n"/>
      <c r="C585" s="17" t="n"/>
      <c r="D585" s="17" t="n"/>
      <c r="E585" s="18" t="n"/>
      <c r="F585" s="18" t="n"/>
      <c r="G585" s="20">
        <f>IF(OR(E585="",F585=""),"",F585-E585)</f>
        <v/>
      </c>
      <c r="H585" s="20">
        <f>IF(A585="","",SlaDays)</f>
        <v/>
      </c>
      <c r="I585" s="20">
        <f>IF(A585="","",IF(F585="","OPEN",IF(G585&lt;=H585,"Yes","No")))</f>
        <v/>
      </c>
      <c r="J585" s="17" t="n"/>
      <c r="K585" s="17" t="n"/>
      <c r="L585" s="17" t="n"/>
      <c r="M585" s="17" t="n"/>
    </row>
    <row r="586">
      <c r="A586" s="17" t="n"/>
      <c r="B586" s="17" t="n"/>
      <c r="C586" s="17" t="n"/>
      <c r="D586" s="17" t="n"/>
      <c r="E586" s="18" t="n"/>
      <c r="F586" s="18" t="n"/>
      <c r="G586" s="20">
        <f>IF(OR(E586="",F586=""),"",F586-E586)</f>
        <v/>
      </c>
      <c r="H586" s="20">
        <f>IF(A586="","",SlaDays)</f>
        <v/>
      </c>
      <c r="I586" s="20">
        <f>IF(A586="","",IF(F586="","OPEN",IF(G586&lt;=H586,"Yes","No")))</f>
        <v/>
      </c>
      <c r="J586" s="17" t="n"/>
      <c r="K586" s="17" t="n"/>
      <c r="L586" s="17" t="n"/>
      <c r="M586" s="17" t="n"/>
    </row>
    <row r="587">
      <c r="A587" s="17" t="n"/>
      <c r="B587" s="17" t="n"/>
      <c r="C587" s="17" t="n"/>
      <c r="D587" s="17" t="n"/>
      <c r="E587" s="18" t="n"/>
      <c r="F587" s="18" t="n"/>
      <c r="G587" s="20">
        <f>IF(OR(E587="",F587=""),"",F587-E587)</f>
        <v/>
      </c>
      <c r="H587" s="20">
        <f>IF(A587="","",SlaDays)</f>
        <v/>
      </c>
      <c r="I587" s="20">
        <f>IF(A587="","",IF(F587="","OPEN",IF(G587&lt;=H587,"Yes","No")))</f>
        <v/>
      </c>
      <c r="J587" s="17" t="n"/>
      <c r="K587" s="17" t="n"/>
      <c r="L587" s="17" t="n"/>
      <c r="M587" s="17" t="n"/>
    </row>
    <row r="588">
      <c r="A588" s="17" t="n"/>
      <c r="B588" s="17" t="n"/>
      <c r="C588" s="17" t="n"/>
      <c r="D588" s="17" t="n"/>
      <c r="E588" s="18" t="n"/>
      <c r="F588" s="18" t="n"/>
      <c r="G588" s="20">
        <f>IF(OR(E588="",F588=""),"",F588-E588)</f>
        <v/>
      </c>
      <c r="H588" s="20">
        <f>IF(A588="","",SlaDays)</f>
        <v/>
      </c>
      <c r="I588" s="20">
        <f>IF(A588="","",IF(F588="","OPEN",IF(G588&lt;=H588,"Yes","No")))</f>
        <v/>
      </c>
      <c r="J588" s="17" t="n"/>
      <c r="K588" s="17" t="n"/>
      <c r="L588" s="17" t="n"/>
      <c r="M588" s="17" t="n"/>
    </row>
    <row r="589">
      <c r="A589" s="17" t="n"/>
      <c r="B589" s="17" t="n"/>
      <c r="C589" s="17" t="n"/>
      <c r="D589" s="17" t="n"/>
      <c r="E589" s="18" t="n"/>
      <c r="F589" s="18" t="n"/>
      <c r="G589" s="20">
        <f>IF(OR(E589="",F589=""),"",F589-E589)</f>
        <v/>
      </c>
      <c r="H589" s="20">
        <f>IF(A589="","",SlaDays)</f>
        <v/>
      </c>
      <c r="I589" s="20">
        <f>IF(A589="","",IF(F589="","OPEN",IF(G589&lt;=H589,"Yes","No")))</f>
        <v/>
      </c>
      <c r="J589" s="17" t="n"/>
      <c r="K589" s="17" t="n"/>
      <c r="L589" s="17" t="n"/>
      <c r="M589" s="17" t="n"/>
    </row>
    <row r="590">
      <c r="A590" s="17" t="n"/>
      <c r="B590" s="17" t="n"/>
      <c r="C590" s="17" t="n"/>
      <c r="D590" s="17" t="n"/>
      <c r="E590" s="18" t="n"/>
      <c r="F590" s="18" t="n"/>
      <c r="G590" s="20">
        <f>IF(OR(E590="",F590=""),"",F590-E590)</f>
        <v/>
      </c>
      <c r="H590" s="20">
        <f>IF(A590="","",SlaDays)</f>
        <v/>
      </c>
      <c r="I590" s="20">
        <f>IF(A590="","",IF(F590="","OPEN",IF(G590&lt;=H590,"Yes","No")))</f>
        <v/>
      </c>
      <c r="J590" s="17" t="n"/>
      <c r="K590" s="17" t="n"/>
      <c r="L590" s="17" t="n"/>
      <c r="M590" s="17" t="n"/>
    </row>
    <row r="591">
      <c r="A591" s="17" t="n"/>
      <c r="B591" s="17" t="n"/>
      <c r="C591" s="17" t="n"/>
      <c r="D591" s="17" t="n"/>
      <c r="E591" s="18" t="n"/>
      <c r="F591" s="18" t="n"/>
      <c r="G591" s="20">
        <f>IF(OR(E591="",F591=""),"",F591-E591)</f>
        <v/>
      </c>
      <c r="H591" s="20">
        <f>IF(A591="","",SlaDays)</f>
        <v/>
      </c>
      <c r="I591" s="20">
        <f>IF(A591="","",IF(F591="","OPEN",IF(G591&lt;=H591,"Yes","No")))</f>
        <v/>
      </c>
      <c r="J591" s="17" t="n"/>
      <c r="K591" s="17" t="n"/>
      <c r="L591" s="17" t="n"/>
      <c r="M591" s="17" t="n"/>
    </row>
    <row r="592">
      <c r="A592" s="17" t="n"/>
      <c r="B592" s="17" t="n"/>
      <c r="C592" s="17" t="n"/>
      <c r="D592" s="17" t="n"/>
      <c r="E592" s="18" t="n"/>
      <c r="F592" s="18" t="n"/>
      <c r="G592" s="20">
        <f>IF(OR(E592="",F592=""),"",F592-E592)</f>
        <v/>
      </c>
      <c r="H592" s="20">
        <f>IF(A592="","",SlaDays)</f>
        <v/>
      </c>
      <c r="I592" s="20">
        <f>IF(A592="","",IF(F592="","OPEN",IF(G592&lt;=H592,"Yes","No")))</f>
        <v/>
      </c>
      <c r="J592" s="17" t="n"/>
      <c r="K592" s="17" t="n"/>
      <c r="L592" s="17" t="n"/>
      <c r="M592" s="17" t="n"/>
    </row>
    <row r="593">
      <c r="A593" s="17" t="n"/>
      <c r="B593" s="17" t="n"/>
      <c r="C593" s="17" t="n"/>
      <c r="D593" s="17" t="n"/>
      <c r="E593" s="18" t="n"/>
      <c r="F593" s="18" t="n"/>
      <c r="G593" s="20">
        <f>IF(OR(E593="",F593=""),"",F593-E593)</f>
        <v/>
      </c>
      <c r="H593" s="20">
        <f>IF(A593="","",SlaDays)</f>
        <v/>
      </c>
      <c r="I593" s="20">
        <f>IF(A593="","",IF(F593="","OPEN",IF(G593&lt;=H593,"Yes","No")))</f>
        <v/>
      </c>
      <c r="J593" s="17" t="n"/>
      <c r="K593" s="17" t="n"/>
      <c r="L593" s="17" t="n"/>
      <c r="M593" s="17" t="n"/>
    </row>
    <row r="594">
      <c r="A594" s="17" t="n"/>
      <c r="B594" s="17" t="n"/>
      <c r="C594" s="17" t="n"/>
      <c r="D594" s="17" t="n"/>
      <c r="E594" s="18" t="n"/>
      <c r="F594" s="18" t="n"/>
      <c r="G594" s="20">
        <f>IF(OR(E594="",F594=""),"",F594-E594)</f>
        <v/>
      </c>
      <c r="H594" s="20">
        <f>IF(A594="","",SlaDays)</f>
        <v/>
      </c>
      <c r="I594" s="20">
        <f>IF(A594="","",IF(F594="","OPEN",IF(G594&lt;=H594,"Yes","No")))</f>
        <v/>
      </c>
      <c r="J594" s="17" t="n"/>
      <c r="K594" s="17" t="n"/>
      <c r="L594" s="17" t="n"/>
      <c r="M594" s="17" t="n"/>
    </row>
    <row r="595">
      <c r="A595" s="17" t="n"/>
      <c r="B595" s="17" t="n"/>
      <c r="C595" s="17" t="n"/>
      <c r="D595" s="17" t="n"/>
      <c r="E595" s="18" t="n"/>
      <c r="F595" s="18" t="n"/>
      <c r="G595" s="20">
        <f>IF(OR(E595="",F595=""),"",F595-E595)</f>
        <v/>
      </c>
      <c r="H595" s="20">
        <f>IF(A595="","",SlaDays)</f>
        <v/>
      </c>
      <c r="I595" s="20">
        <f>IF(A595="","",IF(F595="","OPEN",IF(G595&lt;=H595,"Yes","No")))</f>
        <v/>
      </c>
      <c r="J595" s="17" t="n"/>
      <c r="K595" s="17" t="n"/>
      <c r="L595" s="17" t="n"/>
      <c r="M595" s="17" t="n"/>
    </row>
    <row r="596">
      <c r="A596" s="17" t="n"/>
      <c r="B596" s="17" t="n"/>
      <c r="C596" s="17" t="n"/>
      <c r="D596" s="17" t="n"/>
      <c r="E596" s="18" t="n"/>
      <c r="F596" s="18" t="n"/>
      <c r="G596" s="20">
        <f>IF(OR(E596="",F596=""),"",F596-E596)</f>
        <v/>
      </c>
      <c r="H596" s="20">
        <f>IF(A596="","",SlaDays)</f>
        <v/>
      </c>
      <c r="I596" s="20">
        <f>IF(A596="","",IF(F596="","OPEN",IF(G596&lt;=H596,"Yes","No")))</f>
        <v/>
      </c>
      <c r="J596" s="17" t="n"/>
      <c r="K596" s="17" t="n"/>
      <c r="L596" s="17" t="n"/>
      <c r="M596" s="17" t="n"/>
    </row>
    <row r="597">
      <c r="A597" s="17" t="n"/>
      <c r="B597" s="17" t="n"/>
      <c r="C597" s="17" t="n"/>
      <c r="D597" s="17" t="n"/>
      <c r="E597" s="18" t="n"/>
      <c r="F597" s="18" t="n"/>
      <c r="G597" s="20">
        <f>IF(OR(E597="",F597=""),"",F597-E597)</f>
        <v/>
      </c>
      <c r="H597" s="20">
        <f>IF(A597="","",SlaDays)</f>
        <v/>
      </c>
      <c r="I597" s="20">
        <f>IF(A597="","",IF(F597="","OPEN",IF(G597&lt;=H597,"Yes","No")))</f>
        <v/>
      </c>
      <c r="J597" s="17" t="n"/>
      <c r="K597" s="17" t="n"/>
      <c r="L597" s="17" t="n"/>
      <c r="M597" s="17" t="n"/>
    </row>
    <row r="598">
      <c r="A598" s="17" t="n"/>
      <c r="B598" s="17" t="n"/>
      <c r="C598" s="17" t="n"/>
      <c r="D598" s="17" t="n"/>
      <c r="E598" s="18" t="n"/>
      <c r="F598" s="18" t="n"/>
      <c r="G598" s="20">
        <f>IF(OR(E598="",F598=""),"",F598-E598)</f>
        <v/>
      </c>
      <c r="H598" s="20">
        <f>IF(A598="","",SlaDays)</f>
        <v/>
      </c>
      <c r="I598" s="20">
        <f>IF(A598="","",IF(F598="","OPEN",IF(G598&lt;=H598,"Yes","No")))</f>
        <v/>
      </c>
      <c r="J598" s="17" t="n"/>
      <c r="K598" s="17" t="n"/>
      <c r="L598" s="17" t="n"/>
      <c r="M598" s="17" t="n"/>
    </row>
    <row r="599">
      <c r="A599" s="17" t="n"/>
      <c r="B599" s="17" t="n"/>
      <c r="C599" s="17" t="n"/>
      <c r="D599" s="17" t="n"/>
      <c r="E599" s="18" t="n"/>
      <c r="F599" s="18" t="n"/>
      <c r="G599" s="20">
        <f>IF(OR(E599="",F599=""),"",F599-E599)</f>
        <v/>
      </c>
      <c r="H599" s="20">
        <f>IF(A599="","",SlaDays)</f>
        <v/>
      </c>
      <c r="I599" s="20">
        <f>IF(A599="","",IF(F599="","OPEN",IF(G599&lt;=H599,"Yes","No")))</f>
        <v/>
      </c>
      <c r="J599" s="17" t="n"/>
      <c r="K599" s="17" t="n"/>
      <c r="L599" s="17" t="n"/>
      <c r="M599" s="17" t="n"/>
    </row>
    <row r="600">
      <c r="A600" s="17" t="n"/>
      <c r="B600" s="17" t="n"/>
      <c r="C600" s="17" t="n"/>
      <c r="D600" s="17" t="n"/>
      <c r="E600" s="18" t="n"/>
      <c r="F600" s="18" t="n"/>
      <c r="G600" s="20">
        <f>IF(OR(E600="",F600=""),"",F600-E600)</f>
        <v/>
      </c>
      <c r="H600" s="20">
        <f>IF(A600="","",SlaDays)</f>
        <v/>
      </c>
      <c r="I600" s="20">
        <f>IF(A600="","",IF(F600="","OPEN",IF(G600&lt;=H600,"Yes","No")))</f>
        <v/>
      </c>
      <c r="J600" s="17" t="n"/>
      <c r="K600" s="17" t="n"/>
      <c r="L600" s="17" t="n"/>
      <c r="M600" s="17" t="n"/>
    </row>
    <row r="601">
      <c r="A601" s="17" t="n"/>
      <c r="B601" s="17" t="n"/>
      <c r="C601" s="17" t="n"/>
      <c r="D601" s="17" t="n"/>
      <c r="E601" s="18" t="n"/>
      <c r="F601" s="18" t="n"/>
      <c r="G601" s="20">
        <f>IF(OR(E601="",F601=""),"",F601-E601)</f>
        <v/>
      </c>
      <c r="H601" s="20">
        <f>IF(A601="","",SlaDays)</f>
        <v/>
      </c>
      <c r="I601" s="20">
        <f>IF(A601="","",IF(F601="","OPEN",IF(G601&lt;=H601,"Yes","No")))</f>
        <v/>
      </c>
      <c r="J601" s="17" t="n"/>
      <c r="K601" s="17" t="n"/>
      <c r="L601" s="17" t="n"/>
      <c r="M601" s="17" t="n"/>
    </row>
    <row r="602">
      <c r="A602" s="17" t="n"/>
      <c r="B602" s="17" t="n"/>
      <c r="C602" s="17" t="n"/>
      <c r="D602" s="17" t="n"/>
      <c r="E602" s="18" t="n"/>
      <c r="F602" s="18" t="n"/>
      <c r="G602" s="20">
        <f>IF(OR(E602="",F602=""),"",F602-E602)</f>
        <v/>
      </c>
      <c r="H602" s="20">
        <f>IF(A602="","",SlaDays)</f>
        <v/>
      </c>
      <c r="I602" s="20">
        <f>IF(A602="","",IF(F602="","OPEN",IF(G602&lt;=H602,"Yes","No")))</f>
        <v/>
      </c>
      <c r="J602" s="17" t="n"/>
      <c r="K602" s="17" t="n"/>
      <c r="L602" s="17" t="n"/>
      <c r="M602" s="17" t="n"/>
    </row>
    <row r="603">
      <c r="A603" s="17" t="n"/>
      <c r="B603" s="17" t="n"/>
      <c r="C603" s="17" t="n"/>
      <c r="D603" s="17" t="n"/>
      <c r="E603" s="18" t="n"/>
      <c r="F603" s="18" t="n"/>
      <c r="G603" s="20">
        <f>IF(OR(E603="",F603=""),"",F603-E603)</f>
        <v/>
      </c>
      <c r="H603" s="20">
        <f>IF(A603="","",SlaDays)</f>
        <v/>
      </c>
      <c r="I603" s="20">
        <f>IF(A603="","",IF(F603="","OPEN",IF(G603&lt;=H603,"Yes","No")))</f>
        <v/>
      </c>
      <c r="J603" s="17" t="n"/>
      <c r="K603" s="17" t="n"/>
      <c r="L603" s="17" t="n"/>
      <c r="M603" s="17" t="n"/>
    </row>
    <row r="604">
      <c r="A604" s="17" t="n"/>
      <c r="B604" s="17" t="n"/>
      <c r="C604" s="17" t="n"/>
      <c r="D604" s="17" t="n"/>
      <c r="E604" s="18" t="n"/>
      <c r="F604" s="18" t="n"/>
      <c r="G604" s="20">
        <f>IF(OR(E604="",F604=""),"",F604-E604)</f>
        <v/>
      </c>
      <c r="H604" s="20">
        <f>IF(A604="","",SlaDays)</f>
        <v/>
      </c>
      <c r="I604" s="20">
        <f>IF(A604="","",IF(F604="","OPEN",IF(G604&lt;=H604,"Yes","No")))</f>
        <v/>
      </c>
      <c r="J604" s="17" t="n"/>
      <c r="K604" s="17" t="n"/>
      <c r="L604" s="17" t="n"/>
      <c r="M604" s="17" t="n"/>
    </row>
    <row r="605">
      <c r="A605" s="17" t="n"/>
      <c r="B605" s="17" t="n"/>
      <c r="C605" s="17" t="n"/>
      <c r="D605" s="17" t="n"/>
      <c r="E605" s="18" t="n"/>
      <c r="F605" s="18" t="n"/>
      <c r="G605" s="20">
        <f>IF(OR(E605="",F605=""),"",F605-E605)</f>
        <v/>
      </c>
      <c r="H605" s="20">
        <f>IF(A605="","",SlaDays)</f>
        <v/>
      </c>
      <c r="I605" s="20">
        <f>IF(A605="","",IF(F605="","OPEN",IF(G605&lt;=H605,"Yes","No")))</f>
        <v/>
      </c>
      <c r="J605" s="17" t="n"/>
      <c r="K605" s="17" t="n"/>
      <c r="L605" s="17" t="n"/>
      <c r="M605" s="17" t="n"/>
    </row>
    <row r="606">
      <c r="A606" s="17" t="n"/>
      <c r="B606" s="17" t="n"/>
      <c r="C606" s="17" t="n"/>
      <c r="D606" s="17" t="n"/>
      <c r="E606" s="18" t="n"/>
      <c r="F606" s="18" t="n"/>
      <c r="G606" s="20">
        <f>IF(OR(E606="",F606=""),"",F606-E606)</f>
        <v/>
      </c>
      <c r="H606" s="20">
        <f>IF(A606="","",SlaDays)</f>
        <v/>
      </c>
      <c r="I606" s="20">
        <f>IF(A606="","",IF(F606="","OPEN",IF(G606&lt;=H606,"Yes","No")))</f>
        <v/>
      </c>
      <c r="J606" s="17" t="n"/>
      <c r="K606" s="17" t="n"/>
      <c r="L606" s="17" t="n"/>
      <c r="M606" s="17" t="n"/>
    </row>
    <row r="607">
      <c r="A607" s="17" t="n"/>
      <c r="B607" s="17" t="n"/>
      <c r="C607" s="17" t="n"/>
      <c r="D607" s="17" t="n"/>
      <c r="E607" s="18" t="n"/>
      <c r="F607" s="18" t="n"/>
      <c r="G607" s="20">
        <f>IF(OR(E607="",F607=""),"",F607-E607)</f>
        <v/>
      </c>
      <c r="H607" s="20">
        <f>IF(A607="","",SlaDays)</f>
        <v/>
      </c>
      <c r="I607" s="20">
        <f>IF(A607="","",IF(F607="","OPEN",IF(G607&lt;=H607,"Yes","No")))</f>
        <v/>
      </c>
      <c r="J607" s="17" t="n"/>
      <c r="K607" s="17" t="n"/>
      <c r="L607" s="17" t="n"/>
      <c r="M607" s="17" t="n"/>
    </row>
    <row r="608">
      <c r="A608" s="17" t="n"/>
      <c r="B608" s="17" t="n"/>
      <c r="C608" s="17" t="n"/>
      <c r="D608" s="17" t="n"/>
      <c r="E608" s="18" t="n"/>
      <c r="F608" s="18" t="n"/>
      <c r="G608" s="20">
        <f>IF(OR(E608="",F608=""),"",F608-E608)</f>
        <v/>
      </c>
      <c r="H608" s="20">
        <f>IF(A608="","",SlaDays)</f>
        <v/>
      </c>
      <c r="I608" s="20">
        <f>IF(A608="","",IF(F608="","OPEN",IF(G608&lt;=H608,"Yes","No")))</f>
        <v/>
      </c>
      <c r="J608" s="17" t="n"/>
      <c r="K608" s="17" t="n"/>
      <c r="L608" s="17" t="n"/>
      <c r="M608" s="17" t="n"/>
    </row>
    <row r="609">
      <c r="A609" s="17" t="n"/>
      <c r="B609" s="17" t="n"/>
      <c r="C609" s="17" t="n"/>
      <c r="D609" s="17" t="n"/>
      <c r="E609" s="18" t="n"/>
      <c r="F609" s="18" t="n"/>
      <c r="G609" s="20">
        <f>IF(OR(E609="",F609=""),"",F609-E609)</f>
        <v/>
      </c>
      <c r="H609" s="20">
        <f>IF(A609="","",SlaDays)</f>
        <v/>
      </c>
      <c r="I609" s="20">
        <f>IF(A609="","",IF(F609="","OPEN",IF(G609&lt;=H609,"Yes","No")))</f>
        <v/>
      </c>
      <c r="J609" s="17" t="n"/>
      <c r="K609" s="17" t="n"/>
      <c r="L609" s="17" t="n"/>
      <c r="M609" s="17" t="n"/>
    </row>
    <row r="610">
      <c r="A610" s="17" t="n"/>
      <c r="B610" s="17" t="n"/>
      <c r="C610" s="17" t="n"/>
      <c r="D610" s="17" t="n"/>
      <c r="E610" s="18" t="n"/>
      <c r="F610" s="18" t="n"/>
      <c r="G610" s="20">
        <f>IF(OR(E610="",F610=""),"",F610-E610)</f>
        <v/>
      </c>
      <c r="H610" s="20">
        <f>IF(A610="","",SlaDays)</f>
        <v/>
      </c>
      <c r="I610" s="20">
        <f>IF(A610="","",IF(F610="","OPEN",IF(G610&lt;=H610,"Yes","No")))</f>
        <v/>
      </c>
      <c r="J610" s="17" t="n"/>
      <c r="K610" s="17" t="n"/>
      <c r="L610" s="17" t="n"/>
      <c r="M610" s="17" t="n"/>
    </row>
    <row r="611">
      <c r="A611" s="17" t="n"/>
      <c r="B611" s="17" t="n"/>
      <c r="C611" s="17" t="n"/>
      <c r="D611" s="17" t="n"/>
      <c r="E611" s="18" t="n"/>
      <c r="F611" s="18" t="n"/>
      <c r="G611" s="20">
        <f>IF(OR(E611="",F611=""),"",F611-E611)</f>
        <v/>
      </c>
      <c r="H611" s="20">
        <f>IF(A611="","",SlaDays)</f>
        <v/>
      </c>
      <c r="I611" s="20">
        <f>IF(A611="","",IF(F611="","OPEN",IF(G611&lt;=H611,"Yes","No")))</f>
        <v/>
      </c>
      <c r="J611" s="17" t="n"/>
      <c r="K611" s="17" t="n"/>
      <c r="L611" s="17" t="n"/>
      <c r="M611" s="17" t="n"/>
    </row>
    <row r="612">
      <c r="A612" s="17" t="n"/>
      <c r="B612" s="17" t="n"/>
      <c r="C612" s="17" t="n"/>
      <c r="D612" s="17" t="n"/>
      <c r="E612" s="18" t="n"/>
      <c r="F612" s="18" t="n"/>
      <c r="G612" s="20">
        <f>IF(OR(E612="",F612=""),"",F612-E612)</f>
        <v/>
      </c>
      <c r="H612" s="20">
        <f>IF(A612="","",SlaDays)</f>
        <v/>
      </c>
      <c r="I612" s="20">
        <f>IF(A612="","",IF(F612="","OPEN",IF(G612&lt;=H612,"Yes","No")))</f>
        <v/>
      </c>
      <c r="J612" s="17" t="n"/>
      <c r="K612" s="17" t="n"/>
      <c r="L612" s="17" t="n"/>
      <c r="M612" s="17" t="n"/>
    </row>
    <row r="613">
      <c r="A613" s="17" t="n"/>
      <c r="B613" s="17" t="n"/>
      <c r="C613" s="17" t="n"/>
      <c r="D613" s="17" t="n"/>
      <c r="E613" s="18" t="n"/>
      <c r="F613" s="18" t="n"/>
      <c r="G613" s="20">
        <f>IF(OR(E613="",F613=""),"",F613-E613)</f>
        <v/>
      </c>
      <c r="H613" s="20">
        <f>IF(A613="","",SlaDays)</f>
        <v/>
      </c>
      <c r="I613" s="20">
        <f>IF(A613="","",IF(F613="","OPEN",IF(G613&lt;=H613,"Yes","No")))</f>
        <v/>
      </c>
      <c r="J613" s="17" t="n"/>
      <c r="K613" s="17" t="n"/>
      <c r="L613" s="17" t="n"/>
      <c r="M613" s="17" t="n"/>
    </row>
    <row r="614">
      <c r="A614" s="17" t="n"/>
      <c r="B614" s="17" t="n"/>
      <c r="C614" s="17" t="n"/>
      <c r="D614" s="17" t="n"/>
      <c r="E614" s="18" t="n"/>
      <c r="F614" s="18" t="n"/>
      <c r="G614" s="20">
        <f>IF(OR(E614="",F614=""),"",F614-E614)</f>
        <v/>
      </c>
      <c r="H614" s="20">
        <f>IF(A614="","",SlaDays)</f>
        <v/>
      </c>
      <c r="I614" s="20">
        <f>IF(A614="","",IF(F614="","OPEN",IF(G614&lt;=H614,"Yes","No")))</f>
        <v/>
      </c>
      <c r="J614" s="17" t="n"/>
      <c r="K614" s="17" t="n"/>
      <c r="L614" s="17" t="n"/>
      <c r="M614" s="17" t="n"/>
    </row>
    <row r="615">
      <c r="A615" s="17" t="n"/>
      <c r="B615" s="17" t="n"/>
      <c r="C615" s="17" t="n"/>
      <c r="D615" s="17" t="n"/>
      <c r="E615" s="18" t="n"/>
      <c r="F615" s="18" t="n"/>
      <c r="G615" s="20">
        <f>IF(OR(E615="",F615=""),"",F615-E615)</f>
        <v/>
      </c>
      <c r="H615" s="20">
        <f>IF(A615="","",SlaDays)</f>
        <v/>
      </c>
      <c r="I615" s="20">
        <f>IF(A615="","",IF(F615="","OPEN",IF(G615&lt;=H615,"Yes","No")))</f>
        <v/>
      </c>
      <c r="J615" s="17" t="n"/>
      <c r="K615" s="17" t="n"/>
      <c r="L615" s="17" t="n"/>
      <c r="M615" s="17" t="n"/>
    </row>
    <row r="616">
      <c r="A616" s="17" t="n"/>
      <c r="B616" s="17" t="n"/>
      <c r="C616" s="17" t="n"/>
      <c r="D616" s="17" t="n"/>
      <c r="E616" s="18" t="n"/>
      <c r="F616" s="18" t="n"/>
      <c r="G616" s="20">
        <f>IF(OR(E616="",F616=""),"",F616-E616)</f>
        <v/>
      </c>
      <c r="H616" s="20">
        <f>IF(A616="","",SlaDays)</f>
        <v/>
      </c>
      <c r="I616" s="20">
        <f>IF(A616="","",IF(F616="","OPEN",IF(G616&lt;=H616,"Yes","No")))</f>
        <v/>
      </c>
      <c r="J616" s="17" t="n"/>
      <c r="K616" s="17" t="n"/>
      <c r="L616" s="17" t="n"/>
      <c r="M616" s="17" t="n"/>
    </row>
    <row r="617">
      <c r="A617" s="17" t="n"/>
      <c r="B617" s="17" t="n"/>
      <c r="C617" s="17" t="n"/>
      <c r="D617" s="17" t="n"/>
      <c r="E617" s="18" t="n"/>
      <c r="F617" s="18" t="n"/>
      <c r="G617" s="20">
        <f>IF(OR(E617="",F617=""),"",F617-E617)</f>
        <v/>
      </c>
      <c r="H617" s="20">
        <f>IF(A617="","",SlaDays)</f>
        <v/>
      </c>
      <c r="I617" s="20">
        <f>IF(A617="","",IF(F617="","OPEN",IF(G617&lt;=H617,"Yes","No")))</f>
        <v/>
      </c>
      <c r="J617" s="17" t="n"/>
      <c r="K617" s="17" t="n"/>
      <c r="L617" s="17" t="n"/>
      <c r="M617" s="17" t="n"/>
    </row>
    <row r="618">
      <c r="A618" s="17" t="n"/>
      <c r="B618" s="17" t="n"/>
      <c r="C618" s="17" t="n"/>
      <c r="D618" s="17" t="n"/>
      <c r="E618" s="18" t="n"/>
      <c r="F618" s="18" t="n"/>
      <c r="G618" s="20">
        <f>IF(OR(E618="",F618=""),"",F618-E618)</f>
        <v/>
      </c>
      <c r="H618" s="20">
        <f>IF(A618="","",SlaDays)</f>
        <v/>
      </c>
      <c r="I618" s="20">
        <f>IF(A618="","",IF(F618="","OPEN",IF(G618&lt;=H618,"Yes","No")))</f>
        <v/>
      </c>
      <c r="J618" s="17" t="n"/>
      <c r="K618" s="17" t="n"/>
      <c r="L618" s="17" t="n"/>
      <c r="M618" s="17" t="n"/>
    </row>
    <row r="619">
      <c r="A619" s="17" t="n"/>
      <c r="B619" s="17" t="n"/>
      <c r="C619" s="17" t="n"/>
      <c r="D619" s="17" t="n"/>
      <c r="E619" s="18" t="n"/>
      <c r="F619" s="18" t="n"/>
      <c r="G619" s="20">
        <f>IF(OR(E619="",F619=""),"",F619-E619)</f>
        <v/>
      </c>
      <c r="H619" s="20">
        <f>IF(A619="","",SlaDays)</f>
        <v/>
      </c>
      <c r="I619" s="20">
        <f>IF(A619="","",IF(F619="","OPEN",IF(G619&lt;=H619,"Yes","No")))</f>
        <v/>
      </c>
      <c r="J619" s="17" t="n"/>
      <c r="K619" s="17" t="n"/>
      <c r="L619" s="17" t="n"/>
      <c r="M619" s="17" t="n"/>
    </row>
    <row r="620">
      <c r="A620" s="17" t="n"/>
      <c r="B620" s="17" t="n"/>
      <c r="C620" s="17" t="n"/>
      <c r="D620" s="17" t="n"/>
      <c r="E620" s="18" t="n"/>
      <c r="F620" s="18" t="n"/>
      <c r="G620" s="20">
        <f>IF(OR(E620="",F620=""),"",F620-E620)</f>
        <v/>
      </c>
      <c r="H620" s="20">
        <f>IF(A620="","",SlaDays)</f>
        <v/>
      </c>
      <c r="I620" s="20">
        <f>IF(A620="","",IF(F620="","OPEN",IF(G620&lt;=H620,"Yes","No")))</f>
        <v/>
      </c>
      <c r="J620" s="17" t="n"/>
      <c r="K620" s="17" t="n"/>
      <c r="L620" s="17" t="n"/>
      <c r="M620" s="17" t="n"/>
    </row>
    <row r="621">
      <c r="A621" s="17" t="n"/>
      <c r="B621" s="17" t="n"/>
      <c r="C621" s="17" t="n"/>
      <c r="D621" s="17" t="n"/>
      <c r="E621" s="18" t="n"/>
      <c r="F621" s="18" t="n"/>
      <c r="G621" s="20">
        <f>IF(OR(E621="",F621=""),"",F621-E621)</f>
        <v/>
      </c>
      <c r="H621" s="20">
        <f>IF(A621="","",SlaDays)</f>
        <v/>
      </c>
      <c r="I621" s="20">
        <f>IF(A621="","",IF(F621="","OPEN",IF(G621&lt;=H621,"Yes","No")))</f>
        <v/>
      </c>
      <c r="J621" s="17" t="n"/>
      <c r="K621" s="17" t="n"/>
      <c r="L621" s="17" t="n"/>
      <c r="M621" s="17" t="n"/>
    </row>
    <row r="622">
      <c r="A622" s="17" t="n"/>
      <c r="B622" s="17" t="n"/>
      <c r="C622" s="17" t="n"/>
      <c r="D622" s="17" t="n"/>
      <c r="E622" s="18" t="n"/>
      <c r="F622" s="18" t="n"/>
      <c r="G622" s="20">
        <f>IF(OR(E622="",F622=""),"",F622-E622)</f>
        <v/>
      </c>
      <c r="H622" s="20">
        <f>IF(A622="","",SlaDays)</f>
        <v/>
      </c>
      <c r="I622" s="20">
        <f>IF(A622="","",IF(F622="","OPEN",IF(G622&lt;=H622,"Yes","No")))</f>
        <v/>
      </c>
      <c r="J622" s="17" t="n"/>
      <c r="K622" s="17" t="n"/>
      <c r="L622" s="17" t="n"/>
      <c r="M622" s="17" t="n"/>
    </row>
    <row r="623">
      <c r="A623" s="17" t="n"/>
      <c r="B623" s="17" t="n"/>
      <c r="C623" s="17" t="n"/>
      <c r="D623" s="17" t="n"/>
      <c r="E623" s="18" t="n"/>
      <c r="F623" s="18" t="n"/>
      <c r="G623" s="20">
        <f>IF(OR(E623="",F623=""),"",F623-E623)</f>
        <v/>
      </c>
      <c r="H623" s="20">
        <f>IF(A623="","",SlaDays)</f>
        <v/>
      </c>
      <c r="I623" s="20">
        <f>IF(A623="","",IF(F623="","OPEN",IF(G623&lt;=H623,"Yes","No")))</f>
        <v/>
      </c>
      <c r="J623" s="17" t="n"/>
      <c r="K623" s="17" t="n"/>
      <c r="L623" s="17" t="n"/>
      <c r="M623" s="17" t="n"/>
    </row>
    <row r="624">
      <c r="A624" s="17" t="n"/>
      <c r="B624" s="17" t="n"/>
      <c r="C624" s="17" t="n"/>
      <c r="D624" s="17" t="n"/>
      <c r="E624" s="18" t="n"/>
      <c r="F624" s="18" t="n"/>
      <c r="G624" s="20">
        <f>IF(OR(E624="",F624=""),"",F624-E624)</f>
        <v/>
      </c>
      <c r="H624" s="20">
        <f>IF(A624="","",SlaDays)</f>
        <v/>
      </c>
      <c r="I624" s="20">
        <f>IF(A624="","",IF(F624="","OPEN",IF(G624&lt;=H624,"Yes","No")))</f>
        <v/>
      </c>
      <c r="J624" s="17" t="n"/>
      <c r="K624" s="17" t="n"/>
      <c r="L624" s="17" t="n"/>
      <c r="M624" s="17" t="n"/>
    </row>
    <row r="625">
      <c r="A625" s="17" t="n"/>
      <c r="B625" s="17" t="n"/>
      <c r="C625" s="17" t="n"/>
      <c r="D625" s="17" t="n"/>
      <c r="E625" s="18" t="n"/>
      <c r="F625" s="18" t="n"/>
      <c r="G625" s="20">
        <f>IF(OR(E625="",F625=""),"",F625-E625)</f>
        <v/>
      </c>
      <c r="H625" s="20">
        <f>IF(A625="","",SlaDays)</f>
        <v/>
      </c>
      <c r="I625" s="20">
        <f>IF(A625="","",IF(F625="","OPEN",IF(G625&lt;=H625,"Yes","No")))</f>
        <v/>
      </c>
      <c r="J625" s="17" t="n"/>
      <c r="K625" s="17" t="n"/>
      <c r="L625" s="17" t="n"/>
      <c r="M625" s="17" t="n"/>
    </row>
    <row r="626">
      <c r="A626" s="17" t="n"/>
      <c r="B626" s="17" t="n"/>
      <c r="C626" s="17" t="n"/>
      <c r="D626" s="17" t="n"/>
      <c r="E626" s="18" t="n"/>
      <c r="F626" s="18" t="n"/>
      <c r="G626" s="20">
        <f>IF(OR(E626="",F626=""),"",F626-E626)</f>
        <v/>
      </c>
      <c r="H626" s="20">
        <f>IF(A626="","",SlaDays)</f>
        <v/>
      </c>
      <c r="I626" s="20">
        <f>IF(A626="","",IF(F626="","OPEN",IF(G626&lt;=H626,"Yes","No")))</f>
        <v/>
      </c>
      <c r="J626" s="17" t="n"/>
      <c r="K626" s="17" t="n"/>
      <c r="L626" s="17" t="n"/>
      <c r="M626" s="17" t="n"/>
    </row>
    <row r="627">
      <c r="A627" s="17" t="n"/>
      <c r="B627" s="17" t="n"/>
      <c r="C627" s="17" t="n"/>
      <c r="D627" s="17" t="n"/>
      <c r="E627" s="18" t="n"/>
      <c r="F627" s="18" t="n"/>
      <c r="G627" s="20">
        <f>IF(OR(E627="",F627=""),"",F627-E627)</f>
        <v/>
      </c>
      <c r="H627" s="20">
        <f>IF(A627="","",SlaDays)</f>
        <v/>
      </c>
      <c r="I627" s="20">
        <f>IF(A627="","",IF(F627="","OPEN",IF(G627&lt;=H627,"Yes","No")))</f>
        <v/>
      </c>
      <c r="J627" s="17" t="n"/>
      <c r="K627" s="17" t="n"/>
      <c r="L627" s="17" t="n"/>
      <c r="M627" s="17" t="n"/>
    </row>
    <row r="628">
      <c r="A628" s="17" t="n"/>
      <c r="B628" s="17" t="n"/>
      <c r="C628" s="17" t="n"/>
      <c r="D628" s="17" t="n"/>
      <c r="E628" s="18" t="n"/>
      <c r="F628" s="18" t="n"/>
      <c r="G628" s="20">
        <f>IF(OR(E628="",F628=""),"",F628-E628)</f>
        <v/>
      </c>
      <c r="H628" s="20">
        <f>IF(A628="","",SlaDays)</f>
        <v/>
      </c>
      <c r="I628" s="20">
        <f>IF(A628="","",IF(F628="","OPEN",IF(G628&lt;=H628,"Yes","No")))</f>
        <v/>
      </c>
      <c r="J628" s="17" t="n"/>
      <c r="K628" s="17" t="n"/>
      <c r="L628" s="17" t="n"/>
      <c r="M628" s="17" t="n"/>
    </row>
    <row r="629">
      <c r="A629" s="17" t="n"/>
      <c r="B629" s="17" t="n"/>
      <c r="C629" s="17" t="n"/>
      <c r="D629" s="17" t="n"/>
      <c r="E629" s="18" t="n"/>
      <c r="F629" s="18" t="n"/>
      <c r="G629" s="20">
        <f>IF(OR(E629="",F629=""),"",F629-E629)</f>
        <v/>
      </c>
      <c r="H629" s="20">
        <f>IF(A629="","",SlaDays)</f>
        <v/>
      </c>
      <c r="I629" s="20">
        <f>IF(A629="","",IF(F629="","OPEN",IF(G629&lt;=H629,"Yes","No")))</f>
        <v/>
      </c>
      <c r="J629" s="17" t="n"/>
      <c r="K629" s="17" t="n"/>
      <c r="L629" s="17" t="n"/>
      <c r="M629" s="17" t="n"/>
    </row>
    <row r="630">
      <c r="A630" s="17" t="n"/>
      <c r="B630" s="17" t="n"/>
      <c r="C630" s="17" t="n"/>
      <c r="D630" s="17" t="n"/>
      <c r="E630" s="18" t="n"/>
      <c r="F630" s="18" t="n"/>
      <c r="G630" s="20">
        <f>IF(OR(E630="",F630=""),"",F630-E630)</f>
        <v/>
      </c>
      <c r="H630" s="20">
        <f>IF(A630="","",SlaDays)</f>
        <v/>
      </c>
      <c r="I630" s="20">
        <f>IF(A630="","",IF(F630="","OPEN",IF(G630&lt;=H630,"Yes","No")))</f>
        <v/>
      </c>
      <c r="J630" s="17" t="n"/>
      <c r="K630" s="17" t="n"/>
      <c r="L630" s="17" t="n"/>
      <c r="M630" s="17" t="n"/>
    </row>
    <row r="631">
      <c r="A631" s="17" t="n"/>
      <c r="B631" s="17" t="n"/>
      <c r="C631" s="17" t="n"/>
      <c r="D631" s="17" t="n"/>
      <c r="E631" s="18" t="n"/>
      <c r="F631" s="18" t="n"/>
      <c r="G631" s="20">
        <f>IF(OR(E631="",F631=""),"",F631-E631)</f>
        <v/>
      </c>
      <c r="H631" s="20">
        <f>IF(A631="","",SlaDays)</f>
        <v/>
      </c>
      <c r="I631" s="20">
        <f>IF(A631="","",IF(F631="","OPEN",IF(G631&lt;=H631,"Yes","No")))</f>
        <v/>
      </c>
      <c r="J631" s="17" t="n"/>
      <c r="K631" s="17" t="n"/>
      <c r="L631" s="17" t="n"/>
      <c r="M631" s="17" t="n"/>
    </row>
    <row r="632">
      <c r="A632" s="17" t="n"/>
      <c r="B632" s="17" t="n"/>
      <c r="C632" s="17" t="n"/>
      <c r="D632" s="17" t="n"/>
      <c r="E632" s="18" t="n"/>
      <c r="F632" s="18" t="n"/>
      <c r="G632" s="20">
        <f>IF(OR(E632="",F632=""),"",F632-E632)</f>
        <v/>
      </c>
      <c r="H632" s="20">
        <f>IF(A632="","",SlaDays)</f>
        <v/>
      </c>
      <c r="I632" s="20">
        <f>IF(A632="","",IF(F632="","OPEN",IF(G632&lt;=H632,"Yes","No")))</f>
        <v/>
      </c>
      <c r="J632" s="17" t="n"/>
      <c r="K632" s="17" t="n"/>
      <c r="L632" s="17" t="n"/>
      <c r="M632" s="17" t="n"/>
    </row>
    <row r="633">
      <c r="A633" s="17" t="n"/>
      <c r="B633" s="17" t="n"/>
      <c r="C633" s="17" t="n"/>
      <c r="D633" s="17" t="n"/>
      <c r="E633" s="18" t="n"/>
      <c r="F633" s="18" t="n"/>
      <c r="G633" s="20">
        <f>IF(OR(E633="",F633=""),"",F633-E633)</f>
        <v/>
      </c>
      <c r="H633" s="20">
        <f>IF(A633="","",SlaDays)</f>
        <v/>
      </c>
      <c r="I633" s="20">
        <f>IF(A633="","",IF(F633="","OPEN",IF(G633&lt;=H633,"Yes","No")))</f>
        <v/>
      </c>
      <c r="J633" s="17" t="n"/>
      <c r="K633" s="17" t="n"/>
      <c r="L633" s="17" t="n"/>
      <c r="M633" s="17" t="n"/>
    </row>
    <row r="634">
      <c r="A634" s="17" t="n"/>
      <c r="B634" s="17" t="n"/>
      <c r="C634" s="17" t="n"/>
      <c r="D634" s="17" t="n"/>
      <c r="E634" s="18" t="n"/>
      <c r="F634" s="18" t="n"/>
      <c r="G634" s="20">
        <f>IF(OR(E634="",F634=""),"",F634-E634)</f>
        <v/>
      </c>
      <c r="H634" s="20">
        <f>IF(A634="","",SlaDays)</f>
        <v/>
      </c>
      <c r="I634" s="20">
        <f>IF(A634="","",IF(F634="","OPEN",IF(G634&lt;=H634,"Yes","No")))</f>
        <v/>
      </c>
      <c r="J634" s="17" t="n"/>
      <c r="K634" s="17" t="n"/>
      <c r="L634" s="17" t="n"/>
      <c r="M634" s="17" t="n"/>
    </row>
    <row r="635">
      <c r="A635" s="17" t="n"/>
      <c r="B635" s="17" t="n"/>
      <c r="C635" s="17" t="n"/>
      <c r="D635" s="17" t="n"/>
      <c r="E635" s="18" t="n"/>
      <c r="F635" s="18" t="n"/>
      <c r="G635" s="20">
        <f>IF(OR(E635="",F635=""),"",F635-E635)</f>
        <v/>
      </c>
      <c r="H635" s="20">
        <f>IF(A635="","",SlaDays)</f>
        <v/>
      </c>
      <c r="I635" s="20">
        <f>IF(A635="","",IF(F635="","OPEN",IF(G635&lt;=H635,"Yes","No")))</f>
        <v/>
      </c>
      <c r="J635" s="17" t="n"/>
      <c r="K635" s="17" t="n"/>
      <c r="L635" s="17" t="n"/>
      <c r="M635" s="17" t="n"/>
    </row>
    <row r="636">
      <c r="A636" s="17" t="n"/>
      <c r="B636" s="17" t="n"/>
      <c r="C636" s="17" t="n"/>
      <c r="D636" s="17" t="n"/>
      <c r="E636" s="18" t="n"/>
      <c r="F636" s="18" t="n"/>
      <c r="G636" s="20">
        <f>IF(OR(E636="",F636=""),"",F636-E636)</f>
        <v/>
      </c>
      <c r="H636" s="20">
        <f>IF(A636="","",SlaDays)</f>
        <v/>
      </c>
      <c r="I636" s="20">
        <f>IF(A636="","",IF(F636="","OPEN",IF(G636&lt;=H636,"Yes","No")))</f>
        <v/>
      </c>
      <c r="J636" s="17" t="n"/>
      <c r="K636" s="17" t="n"/>
      <c r="L636" s="17" t="n"/>
      <c r="M636" s="17" t="n"/>
    </row>
    <row r="637">
      <c r="A637" s="17" t="n"/>
      <c r="B637" s="17" t="n"/>
      <c r="C637" s="17" t="n"/>
      <c r="D637" s="17" t="n"/>
      <c r="E637" s="18" t="n"/>
      <c r="F637" s="18" t="n"/>
      <c r="G637" s="20">
        <f>IF(OR(E637="",F637=""),"",F637-E637)</f>
        <v/>
      </c>
      <c r="H637" s="20">
        <f>IF(A637="","",SlaDays)</f>
        <v/>
      </c>
      <c r="I637" s="20">
        <f>IF(A637="","",IF(F637="","OPEN",IF(G637&lt;=H637,"Yes","No")))</f>
        <v/>
      </c>
      <c r="J637" s="17" t="n"/>
      <c r="K637" s="17" t="n"/>
      <c r="L637" s="17" t="n"/>
      <c r="M637" s="17" t="n"/>
    </row>
    <row r="638">
      <c r="A638" s="17" t="n"/>
      <c r="B638" s="17" t="n"/>
      <c r="C638" s="17" t="n"/>
      <c r="D638" s="17" t="n"/>
      <c r="E638" s="18" t="n"/>
      <c r="F638" s="18" t="n"/>
      <c r="G638" s="20">
        <f>IF(OR(E638="",F638=""),"",F638-E638)</f>
        <v/>
      </c>
      <c r="H638" s="20">
        <f>IF(A638="","",SlaDays)</f>
        <v/>
      </c>
      <c r="I638" s="20">
        <f>IF(A638="","",IF(F638="","OPEN",IF(G638&lt;=H638,"Yes","No")))</f>
        <v/>
      </c>
      <c r="J638" s="17" t="n"/>
      <c r="K638" s="17" t="n"/>
      <c r="L638" s="17" t="n"/>
      <c r="M638" s="17" t="n"/>
    </row>
    <row r="639">
      <c r="A639" s="17" t="n"/>
      <c r="B639" s="17" t="n"/>
      <c r="C639" s="17" t="n"/>
      <c r="D639" s="17" t="n"/>
      <c r="E639" s="18" t="n"/>
      <c r="F639" s="18" t="n"/>
      <c r="G639" s="20">
        <f>IF(OR(E639="",F639=""),"",F639-E639)</f>
        <v/>
      </c>
      <c r="H639" s="20">
        <f>IF(A639="","",SlaDays)</f>
        <v/>
      </c>
      <c r="I639" s="20">
        <f>IF(A639="","",IF(F639="","OPEN",IF(G639&lt;=H639,"Yes","No")))</f>
        <v/>
      </c>
      <c r="J639" s="17" t="n"/>
      <c r="K639" s="17" t="n"/>
      <c r="L639" s="17" t="n"/>
      <c r="M639" s="17" t="n"/>
    </row>
    <row r="640">
      <c r="A640" s="17" t="n"/>
      <c r="B640" s="17" t="n"/>
      <c r="C640" s="17" t="n"/>
      <c r="D640" s="17" t="n"/>
      <c r="E640" s="18" t="n"/>
      <c r="F640" s="18" t="n"/>
      <c r="G640" s="20">
        <f>IF(OR(E640="",F640=""),"",F640-E640)</f>
        <v/>
      </c>
      <c r="H640" s="20">
        <f>IF(A640="","",SlaDays)</f>
        <v/>
      </c>
      <c r="I640" s="20">
        <f>IF(A640="","",IF(F640="","OPEN",IF(G640&lt;=H640,"Yes","No")))</f>
        <v/>
      </c>
      <c r="J640" s="17" t="n"/>
      <c r="K640" s="17" t="n"/>
      <c r="L640" s="17" t="n"/>
      <c r="M640" s="17" t="n"/>
    </row>
    <row r="641">
      <c r="A641" s="17" t="n"/>
      <c r="B641" s="17" t="n"/>
      <c r="C641" s="17" t="n"/>
      <c r="D641" s="17" t="n"/>
      <c r="E641" s="18" t="n"/>
      <c r="F641" s="18" t="n"/>
      <c r="G641" s="20">
        <f>IF(OR(E641="",F641=""),"",F641-E641)</f>
        <v/>
      </c>
      <c r="H641" s="20">
        <f>IF(A641="","",SlaDays)</f>
        <v/>
      </c>
      <c r="I641" s="20">
        <f>IF(A641="","",IF(F641="","OPEN",IF(G641&lt;=H641,"Yes","No")))</f>
        <v/>
      </c>
      <c r="J641" s="17" t="n"/>
      <c r="K641" s="17" t="n"/>
      <c r="L641" s="17" t="n"/>
      <c r="M641" s="17" t="n"/>
    </row>
    <row r="642">
      <c r="A642" s="17" t="n"/>
      <c r="B642" s="17" t="n"/>
      <c r="C642" s="17" t="n"/>
      <c r="D642" s="17" t="n"/>
      <c r="E642" s="18" t="n"/>
      <c r="F642" s="18" t="n"/>
      <c r="G642" s="20">
        <f>IF(OR(E642="",F642=""),"",F642-E642)</f>
        <v/>
      </c>
      <c r="H642" s="20">
        <f>IF(A642="","",SlaDays)</f>
        <v/>
      </c>
      <c r="I642" s="20">
        <f>IF(A642="","",IF(F642="","OPEN",IF(G642&lt;=H642,"Yes","No")))</f>
        <v/>
      </c>
      <c r="J642" s="17" t="n"/>
      <c r="K642" s="17" t="n"/>
      <c r="L642" s="17" t="n"/>
      <c r="M642" s="17" t="n"/>
    </row>
    <row r="643">
      <c r="A643" s="17" t="n"/>
      <c r="B643" s="17" t="n"/>
      <c r="C643" s="17" t="n"/>
      <c r="D643" s="17" t="n"/>
      <c r="E643" s="18" t="n"/>
      <c r="F643" s="18" t="n"/>
      <c r="G643" s="20">
        <f>IF(OR(E643="",F643=""),"",F643-E643)</f>
        <v/>
      </c>
      <c r="H643" s="20">
        <f>IF(A643="","",SlaDays)</f>
        <v/>
      </c>
      <c r="I643" s="20">
        <f>IF(A643="","",IF(F643="","OPEN",IF(G643&lt;=H643,"Yes","No")))</f>
        <v/>
      </c>
      <c r="J643" s="17" t="n"/>
      <c r="K643" s="17" t="n"/>
      <c r="L643" s="17" t="n"/>
      <c r="M643" s="17" t="n"/>
    </row>
    <row r="644">
      <c r="A644" s="17" t="n"/>
      <c r="B644" s="17" t="n"/>
      <c r="C644" s="17" t="n"/>
      <c r="D644" s="17" t="n"/>
      <c r="E644" s="18" t="n"/>
      <c r="F644" s="18" t="n"/>
      <c r="G644" s="20">
        <f>IF(OR(E644="",F644=""),"",F644-E644)</f>
        <v/>
      </c>
      <c r="H644" s="20">
        <f>IF(A644="","",SlaDays)</f>
        <v/>
      </c>
      <c r="I644" s="20">
        <f>IF(A644="","",IF(F644="","OPEN",IF(G644&lt;=H644,"Yes","No")))</f>
        <v/>
      </c>
      <c r="J644" s="17" t="n"/>
      <c r="K644" s="17" t="n"/>
      <c r="L644" s="17" t="n"/>
      <c r="M644" s="17" t="n"/>
    </row>
    <row r="645">
      <c r="A645" s="17" t="n"/>
      <c r="B645" s="17" t="n"/>
      <c r="C645" s="17" t="n"/>
      <c r="D645" s="17" t="n"/>
      <c r="E645" s="18" t="n"/>
      <c r="F645" s="18" t="n"/>
      <c r="G645" s="20">
        <f>IF(OR(E645="",F645=""),"",F645-E645)</f>
        <v/>
      </c>
      <c r="H645" s="20">
        <f>IF(A645="","",SlaDays)</f>
        <v/>
      </c>
      <c r="I645" s="20">
        <f>IF(A645="","",IF(F645="","OPEN",IF(G645&lt;=H645,"Yes","No")))</f>
        <v/>
      </c>
      <c r="J645" s="17" t="n"/>
      <c r="K645" s="17" t="n"/>
      <c r="L645" s="17" t="n"/>
      <c r="M645" s="17" t="n"/>
    </row>
    <row r="646">
      <c r="A646" s="17" t="n"/>
      <c r="B646" s="17" t="n"/>
      <c r="C646" s="17" t="n"/>
      <c r="D646" s="17" t="n"/>
      <c r="E646" s="18" t="n"/>
      <c r="F646" s="18" t="n"/>
      <c r="G646" s="20">
        <f>IF(OR(E646="",F646=""),"",F646-E646)</f>
        <v/>
      </c>
      <c r="H646" s="20">
        <f>IF(A646="","",SlaDays)</f>
        <v/>
      </c>
      <c r="I646" s="20">
        <f>IF(A646="","",IF(F646="","OPEN",IF(G646&lt;=H646,"Yes","No")))</f>
        <v/>
      </c>
      <c r="J646" s="17" t="n"/>
      <c r="K646" s="17" t="n"/>
      <c r="L646" s="17" t="n"/>
      <c r="M646" s="17" t="n"/>
    </row>
    <row r="647">
      <c r="A647" s="17" t="n"/>
      <c r="B647" s="17" t="n"/>
      <c r="C647" s="17" t="n"/>
      <c r="D647" s="17" t="n"/>
      <c r="E647" s="18" t="n"/>
      <c r="F647" s="18" t="n"/>
      <c r="G647" s="20">
        <f>IF(OR(E647="",F647=""),"",F647-E647)</f>
        <v/>
      </c>
      <c r="H647" s="20">
        <f>IF(A647="","",SlaDays)</f>
        <v/>
      </c>
      <c r="I647" s="20">
        <f>IF(A647="","",IF(F647="","OPEN",IF(G647&lt;=H647,"Yes","No")))</f>
        <v/>
      </c>
      <c r="J647" s="17" t="n"/>
      <c r="K647" s="17" t="n"/>
      <c r="L647" s="17" t="n"/>
      <c r="M647" s="17" t="n"/>
    </row>
    <row r="648">
      <c r="A648" s="17" t="n"/>
      <c r="B648" s="17" t="n"/>
      <c r="C648" s="17" t="n"/>
      <c r="D648" s="17" t="n"/>
      <c r="E648" s="18" t="n"/>
      <c r="F648" s="18" t="n"/>
      <c r="G648" s="20">
        <f>IF(OR(E648="",F648=""),"",F648-E648)</f>
        <v/>
      </c>
      <c r="H648" s="20">
        <f>IF(A648="","",SlaDays)</f>
        <v/>
      </c>
      <c r="I648" s="20">
        <f>IF(A648="","",IF(F648="","OPEN",IF(G648&lt;=H648,"Yes","No")))</f>
        <v/>
      </c>
      <c r="J648" s="17" t="n"/>
      <c r="K648" s="17" t="n"/>
      <c r="L648" s="17" t="n"/>
      <c r="M648" s="17" t="n"/>
    </row>
    <row r="649">
      <c r="A649" s="17" t="n"/>
      <c r="B649" s="17" t="n"/>
      <c r="C649" s="17" t="n"/>
      <c r="D649" s="17" t="n"/>
      <c r="E649" s="18" t="n"/>
      <c r="F649" s="18" t="n"/>
      <c r="G649" s="20">
        <f>IF(OR(E649="",F649=""),"",F649-E649)</f>
        <v/>
      </c>
      <c r="H649" s="20">
        <f>IF(A649="","",SlaDays)</f>
        <v/>
      </c>
      <c r="I649" s="20">
        <f>IF(A649="","",IF(F649="","OPEN",IF(G649&lt;=H649,"Yes","No")))</f>
        <v/>
      </c>
      <c r="J649" s="17" t="n"/>
      <c r="K649" s="17" t="n"/>
      <c r="L649" s="17" t="n"/>
      <c r="M649" s="17" t="n"/>
    </row>
    <row r="650">
      <c r="A650" s="17" t="n"/>
      <c r="B650" s="17" t="n"/>
      <c r="C650" s="17" t="n"/>
      <c r="D650" s="17" t="n"/>
      <c r="E650" s="18" t="n"/>
      <c r="F650" s="18" t="n"/>
      <c r="G650" s="20">
        <f>IF(OR(E650="",F650=""),"",F650-E650)</f>
        <v/>
      </c>
      <c r="H650" s="20">
        <f>IF(A650="","",SlaDays)</f>
        <v/>
      </c>
      <c r="I650" s="20">
        <f>IF(A650="","",IF(F650="","OPEN",IF(G650&lt;=H650,"Yes","No")))</f>
        <v/>
      </c>
      <c r="J650" s="17" t="n"/>
      <c r="K650" s="17" t="n"/>
      <c r="L650" s="17" t="n"/>
      <c r="M650" s="17" t="n"/>
    </row>
    <row r="651">
      <c r="A651" s="17" t="n"/>
      <c r="B651" s="17" t="n"/>
      <c r="C651" s="17" t="n"/>
      <c r="D651" s="17" t="n"/>
      <c r="E651" s="18" t="n"/>
      <c r="F651" s="18" t="n"/>
      <c r="G651" s="20">
        <f>IF(OR(E651="",F651=""),"",F651-E651)</f>
        <v/>
      </c>
      <c r="H651" s="20">
        <f>IF(A651="","",SlaDays)</f>
        <v/>
      </c>
      <c r="I651" s="20">
        <f>IF(A651="","",IF(F651="","OPEN",IF(G651&lt;=H651,"Yes","No")))</f>
        <v/>
      </c>
      <c r="J651" s="17" t="n"/>
      <c r="K651" s="17" t="n"/>
      <c r="L651" s="17" t="n"/>
      <c r="M651" s="17" t="n"/>
    </row>
    <row r="652">
      <c r="A652" s="17" t="n"/>
      <c r="B652" s="17" t="n"/>
      <c r="C652" s="17" t="n"/>
      <c r="D652" s="17" t="n"/>
      <c r="E652" s="18" t="n"/>
      <c r="F652" s="18" t="n"/>
      <c r="G652" s="20">
        <f>IF(OR(E652="",F652=""),"",F652-E652)</f>
        <v/>
      </c>
      <c r="H652" s="20">
        <f>IF(A652="","",SlaDays)</f>
        <v/>
      </c>
      <c r="I652" s="20">
        <f>IF(A652="","",IF(F652="","OPEN",IF(G652&lt;=H652,"Yes","No")))</f>
        <v/>
      </c>
      <c r="J652" s="17" t="n"/>
      <c r="K652" s="17" t="n"/>
      <c r="L652" s="17" t="n"/>
      <c r="M652" s="17" t="n"/>
    </row>
    <row r="653">
      <c r="A653" s="17" t="n"/>
      <c r="B653" s="17" t="n"/>
      <c r="C653" s="17" t="n"/>
      <c r="D653" s="17" t="n"/>
      <c r="E653" s="18" t="n"/>
      <c r="F653" s="18" t="n"/>
      <c r="G653" s="20">
        <f>IF(OR(E653="",F653=""),"",F653-E653)</f>
        <v/>
      </c>
      <c r="H653" s="20">
        <f>IF(A653="","",SlaDays)</f>
        <v/>
      </c>
      <c r="I653" s="20">
        <f>IF(A653="","",IF(F653="","OPEN",IF(G653&lt;=H653,"Yes","No")))</f>
        <v/>
      </c>
      <c r="J653" s="17" t="n"/>
      <c r="K653" s="17" t="n"/>
      <c r="L653" s="17" t="n"/>
      <c r="M653" s="17" t="n"/>
    </row>
    <row r="654">
      <c r="A654" s="17" t="n"/>
      <c r="B654" s="17" t="n"/>
      <c r="C654" s="17" t="n"/>
      <c r="D654" s="17" t="n"/>
      <c r="E654" s="18" t="n"/>
      <c r="F654" s="18" t="n"/>
      <c r="G654" s="20">
        <f>IF(OR(E654="",F654=""),"",F654-E654)</f>
        <v/>
      </c>
      <c r="H654" s="20">
        <f>IF(A654="","",SlaDays)</f>
        <v/>
      </c>
      <c r="I654" s="20">
        <f>IF(A654="","",IF(F654="","OPEN",IF(G654&lt;=H654,"Yes","No")))</f>
        <v/>
      </c>
      <c r="J654" s="17" t="n"/>
      <c r="K654" s="17" t="n"/>
      <c r="L654" s="17" t="n"/>
      <c r="M654" s="17" t="n"/>
    </row>
    <row r="655">
      <c r="A655" s="17" t="n"/>
      <c r="B655" s="17" t="n"/>
      <c r="C655" s="17" t="n"/>
      <c r="D655" s="17" t="n"/>
      <c r="E655" s="18" t="n"/>
      <c r="F655" s="18" t="n"/>
      <c r="G655" s="20">
        <f>IF(OR(E655="",F655=""),"",F655-E655)</f>
        <v/>
      </c>
      <c r="H655" s="20">
        <f>IF(A655="","",SlaDays)</f>
        <v/>
      </c>
      <c r="I655" s="20">
        <f>IF(A655="","",IF(F655="","OPEN",IF(G655&lt;=H655,"Yes","No")))</f>
        <v/>
      </c>
      <c r="J655" s="17" t="n"/>
      <c r="K655" s="17" t="n"/>
      <c r="L655" s="17" t="n"/>
      <c r="M655" s="17" t="n"/>
    </row>
    <row r="656">
      <c r="A656" s="17" t="n"/>
      <c r="B656" s="17" t="n"/>
      <c r="C656" s="17" t="n"/>
      <c r="D656" s="17" t="n"/>
      <c r="E656" s="18" t="n"/>
      <c r="F656" s="18" t="n"/>
      <c r="G656" s="20">
        <f>IF(OR(E656="",F656=""),"",F656-E656)</f>
        <v/>
      </c>
      <c r="H656" s="20">
        <f>IF(A656="","",SlaDays)</f>
        <v/>
      </c>
      <c r="I656" s="20">
        <f>IF(A656="","",IF(F656="","OPEN",IF(G656&lt;=H656,"Yes","No")))</f>
        <v/>
      </c>
      <c r="J656" s="17" t="n"/>
      <c r="K656" s="17" t="n"/>
      <c r="L656" s="17" t="n"/>
      <c r="M656" s="17" t="n"/>
    </row>
    <row r="657">
      <c r="A657" s="17" t="n"/>
      <c r="B657" s="17" t="n"/>
      <c r="C657" s="17" t="n"/>
      <c r="D657" s="17" t="n"/>
      <c r="E657" s="18" t="n"/>
      <c r="F657" s="18" t="n"/>
      <c r="G657" s="20">
        <f>IF(OR(E657="",F657=""),"",F657-E657)</f>
        <v/>
      </c>
      <c r="H657" s="20">
        <f>IF(A657="","",SlaDays)</f>
        <v/>
      </c>
      <c r="I657" s="20">
        <f>IF(A657="","",IF(F657="","OPEN",IF(G657&lt;=H657,"Yes","No")))</f>
        <v/>
      </c>
      <c r="J657" s="17" t="n"/>
      <c r="K657" s="17" t="n"/>
      <c r="L657" s="17" t="n"/>
      <c r="M657" s="17" t="n"/>
    </row>
    <row r="658">
      <c r="A658" s="17" t="n"/>
      <c r="B658" s="17" t="n"/>
      <c r="C658" s="17" t="n"/>
      <c r="D658" s="17" t="n"/>
      <c r="E658" s="18" t="n"/>
      <c r="F658" s="18" t="n"/>
      <c r="G658" s="20">
        <f>IF(OR(E658="",F658=""),"",F658-E658)</f>
        <v/>
      </c>
      <c r="H658" s="20">
        <f>IF(A658="","",SlaDays)</f>
        <v/>
      </c>
      <c r="I658" s="20">
        <f>IF(A658="","",IF(F658="","OPEN",IF(G658&lt;=H658,"Yes","No")))</f>
        <v/>
      </c>
      <c r="J658" s="17" t="n"/>
      <c r="K658" s="17" t="n"/>
      <c r="L658" s="17" t="n"/>
      <c r="M658" s="17" t="n"/>
    </row>
    <row r="659">
      <c r="A659" s="17" t="n"/>
      <c r="B659" s="17" t="n"/>
      <c r="C659" s="17" t="n"/>
      <c r="D659" s="17" t="n"/>
      <c r="E659" s="18" t="n"/>
      <c r="F659" s="18" t="n"/>
      <c r="G659" s="20">
        <f>IF(OR(E659="",F659=""),"",F659-E659)</f>
        <v/>
      </c>
      <c r="H659" s="20">
        <f>IF(A659="","",SlaDays)</f>
        <v/>
      </c>
      <c r="I659" s="20">
        <f>IF(A659="","",IF(F659="","OPEN",IF(G659&lt;=H659,"Yes","No")))</f>
        <v/>
      </c>
      <c r="J659" s="17" t="n"/>
      <c r="K659" s="17" t="n"/>
      <c r="L659" s="17" t="n"/>
      <c r="M659" s="17" t="n"/>
    </row>
    <row r="660">
      <c r="A660" s="17" t="n"/>
      <c r="B660" s="17" t="n"/>
      <c r="C660" s="17" t="n"/>
      <c r="D660" s="17" t="n"/>
      <c r="E660" s="18" t="n"/>
      <c r="F660" s="18" t="n"/>
      <c r="G660" s="20">
        <f>IF(OR(E660="",F660=""),"",F660-E660)</f>
        <v/>
      </c>
      <c r="H660" s="20">
        <f>IF(A660="","",SlaDays)</f>
        <v/>
      </c>
      <c r="I660" s="20">
        <f>IF(A660="","",IF(F660="","OPEN",IF(G660&lt;=H660,"Yes","No")))</f>
        <v/>
      </c>
      <c r="J660" s="17" t="n"/>
      <c r="K660" s="17" t="n"/>
      <c r="L660" s="17" t="n"/>
      <c r="M660" s="17" t="n"/>
    </row>
    <row r="661">
      <c r="A661" s="17" t="n"/>
      <c r="B661" s="17" t="n"/>
      <c r="C661" s="17" t="n"/>
      <c r="D661" s="17" t="n"/>
      <c r="E661" s="18" t="n"/>
      <c r="F661" s="18" t="n"/>
      <c r="G661" s="20">
        <f>IF(OR(E661="",F661=""),"",F661-E661)</f>
        <v/>
      </c>
      <c r="H661" s="20">
        <f>IF(A661="","",SlaDays)</f>
        <v/>
      </c>
      <c r="I661" s="20">
        <f>IF(A661="","",IF(F661="","OPEN",IF(G661&lt;=H661,"Yes","No")))</f>
        <v/>
      </c>
      <c r="J661" s="17" t="n"/>
      <c r="K661" s="17" t="n"/>
      <c r="L661" s="17" t="n"/>
      <c r="M661" s="17" t="n"/>
    </row>
    <row r="662">
      <c r="A662" s="17" t="n"/>
      <c r="B662" s="17" t="n"/>
      <c r="C662" s="17" t="n"/>
      <c r="D662" s="17" t="n"/>
      <c r="E662" s="18" t="n"/>
      <c r="F662" s="18" t="n"/>
      <c r="G662" s="20">
        <f>IF(OR(E662="",F662=""),"",F662-E662)</f>
        <v/>
      </c>
      <c r="H662" s="20">
        <f>IF(A662="","",SlaDays)</f>
        <v/>
      </c>
      <c r="I662" s="20">
        <f>IF(A662="","",IF(F662="","OPEN",IF(G662&lt;=H662,"Yes","No")))</f>
        <v/>
      </c>
      <c r="J662" s="17" t="n"/>
      <c r="K662" s="17" t="n"/>
      <c r="L662" s="17" t="n"/>
      <c r="M662" s="17" t="n"/>
    </row>
    <row r="663">
      <c r="A663" s="17" t="n"/>
      <c r="B663" s="17" t="n"/>
      <c r="C663" s="17" t="n"/>
      <c r="D663" s="17" t="n"/>
      <c r="E663" s="18" t="n"/>
      <c r="F663" s="18" t="n"/>
      <c r="G663" s="20">
        <f>IF(OR(E663="",F663=""),"",F663-E663)</f>
        <v/>
      </c>
      <c r="H663" s="20">
        <f>IF(A663="","",SlaDays)</f>
        <v/>
      </c>
      <c r="I663" s="20">
        <f>IF(A663="","",IF(F663="","OPEN",IF(G663&lt;=H663,"Yes","No")))</f>
        <v/>
      </c>
      <c r="J663" s="17" t="n"/>
      <c r="K663" s="17" t="n"/>
      <c r="L663" s="17" t="n"/>
      <c r="M663" s="17" t="n"/>
    </row>
    <row r="664">
      <c r="A664" s="17" t="n"/>
      <c r="B664" s="17" t="n"/>
      <c r="C664" s="17" t="n"/>
      <c r="D664" s="17" t="n"/>
      <c r="E664" s="18" t="n"/>
      <c r="F664" s="18" t="n"/>
      <c r="G664" s="20">
        <f>IF(OR(E664="",F664=""),"",F664-E664)</f>
        <v/>
      </c>
      <c r="H664" s="20">
        <f>IF(A664="","",SlaDays)</f>
        <v/>
      </c>
      <c r="I664" s="20">
        <f>IF(A664="","",IF(F664="","OPEN",IF(G664&lt;=H664,"Yes","No")))</f>
        <v/>
      </c>
      <c r="J664" s="17" t="n"/>
      <c r="K664" s="17" t="n"/>
      <c r="L664" s="17" t="n"/>
      <c r="M664" s="17" t="n"/>
    </row>
    <row r="665">
      <c r="A665" s="17" t="n"/>
      <c r="B665" s="17" t="n"/>
      <c r="C665" s="17" t="n"/>
      <c r="D665" s="17" t="n"/>
      <c r="E665" s="18" t="n"/>
      <c r="F665" s="18" t="n"/>
      <c r="G665" s="20">
        <f>IF(OR(E665="",F665=""),"",F665-E665)</f>
        <v/>
      </c>
      <c r="H665" s="20">
        <f>IF(A665="","",SlaDays)</f>
        <v/>
      </c>
      <c r="I665" s="20">
        <f>IF(A665="","",IF(F665="","OPEN",IF(G665&lt;=H665,"Yes","No")))</f>
        <v/>
      </c>
      <c r="J665" s="17" t="n"/>
      <c r="K665" s="17" t="n"/>
      <c r="L665" s="17" t="n"/>
      <c r="M665" s="17" t="n"/>
    </row>
    <row r="666">
      <c r="A666" s="17" t="n"/>
      <c r="B666" s="17" t="n"/>
      <c r="C666" s="17" t="n"/>
      <c r="D666" s="17" t="n"/>
      <c r="E666" s="18" t="n"/>
      <c r="F666" s="18" t="n"/>
      <c r="G666" s="20">
        <f>IF(OR(E666="",F666=""),"",F666-E666)</f>
        <v/>
      </c>
      <c r="H666" s="20">
        <f>IF(A666="","",SlaDays)</f>
        <v/>
      </c>
      <c r="I666" s="20">
        <f>IF(A666="","",IF(F666="","OPEN",IF(G666&lt;=H666,"Yes","No")))</f>
        <v/>
      </c>
      <c r="J666" s="17" t="n"/>
      <c r="K666" s="17" t="n"/>
      <c r="L666" s="17" t="n"/>
      <c r="M666" s="17" t="n"/>
    </row>
    <row r="667">
      <c r="A667" s="17" t="n"/>
      <c r="B667" s="17" t="n"/>
      <c r="C667" s="17" t="n"/>
      <c r="D667" s="17" t="n"/>
      <c r="E667" s="18" t="n"/>
      <c r="F667" s="18" t="n"/>
      <c r="G667" s="20">
        <f>IF(OR(E667="",F667=""),"",F667-E667)</f>
        <v/>
      </c>
      <c r="H667" s="20">
        <f>IF(A667="","",SlaDays)</f>
        <v/>
      </c>
      <c r="I667" s="20">
        <f>IF(A667="","",IF(F667="","OPEN",IF(G667&lt;=H667,"Yes","No")))</f>
        <v/>
      </c>
      <c r="J667" s="17" t="n"/>
      <c r="K667" s="17" t="n"/>
      <c r="L667" s="17" t="n"/>
      <c r="M667" s="17" t="n"/>
    </row>
    <row r="668">
      <c r="A668" s="17" t="n"/>
      <c r="B668" s="17" t="n"/>
      <c r="C668" s="17" t="n"/>
      <c r="D668" s="17" t="n"/>
      <c r="E668" s="18" t="n"/>
      <c r="F668" s="18" t="n"/>
      <c r="G668" s="20">
        <f>IF(OR(E668="",F668=""),"",F668-E668)</f>
        <v/>
      </c>
      <c r="H668" s="20">
        <f>IF(A668="","",SlaDays)</f>
        <v/>
      </c>
      <c r="I668" s="20">
        <f>IF(A668="","",IF(F668="","OPEN",IF(G668&lt;=H668,"Yes","No")))</f>
        <v/>
      </c>
      <c r="J668" s="17" t="n"/>
      <c r="K668" s="17" t="n"/>
      <c r="L668" s="17" t="n"/>
      <c r="M668" s="17" t="n"/>
    </row>
    <row r="669">
      <c r="A669" s="17" t="n"/>
      <c r="B669" s="17" t="n"/>
      <c r="C669" s="17" t="n"/>
      <c r="D669" s="17" t="n"/>
      <c r="E669" s="18" t="n"/>
      <c r="F669" s="18" t="n"/>
      <c r="G669" s="20">
        <f>IF(OR(E669="",F669=""),"",F669-E669)</f>
        <v/>
      </c>
      <c r="H669" s="20">
        <f>IF(A669="","",SlaDays)</f>
        <v/>
      </c>
      <c r="I669" s="20">
        <f>IF(A669="","",IF(F669="","OPEN",IF(G669&lt;=H669,"Yes","No")))</f>
        <v/>
      </c>
      <c r="J669" s="17" t="n"/>
      <c r="K669" s="17" t="n"/>
      <c r="L669" s="17" t="n"/>
      <c r="M669" s="17" t="n"/>
    </row>
    <row r="670">
      <c r="A670" s="17" t="n"/>
      <c r="B670" s="17" t="n"/>
      <c r="C670" s="17" t="n"/>
      <c r="D670" s="17" t="n"/>
      <c r="E670" s="18" t="n"/>
      <c r="F670" s="18" t="n"/>
      <c r="G670" s="20">
        <f>IF(OR(E670="",F670=""),"",F670-E670)</f>
        <v/>
      </c>
      <c r="H670" s="20">
        <f>IF(A670="","",SlaDays)</f>
        <v/>
      </c>
      <c r="I670" s="20">
        <f>IF(A670="","",IF(F670="","OPEN",IF(G670&lt;=H670,"Yes","No")))</f>
        <v/>
      </c>
      <c r="J670" s="17" t="n"/>
      <c r="K670" s="17" t="n"/>
      <c r="L670" s="17" t="n"/>
      <c r="M670" s="17" t="n"/>
    </row>
    <row r="671">
      <c r="A671" s="17" t="n"/>
      <c r="B671" s="17" t="n"/>
      <c r="C671" s="17" t="n"/>
      <c r="D671" s="17" t="n"/>
      <c r="E671" s="18" t="n"/>
      <c r="F671" s="18" t="n"/>
      <c r="G671" s="20">
        <f>IF(OR(E671="",F671=""),"",F671-E671)</f>
        <v/>
      </c>
      <c r="H671" s="20">
        <f>IF(A671="","",SlaDays)</f>
        <v/>
      </c>
      <c r="I671" s="20">
        <f>IF(A671="","",IF(F671="","OPEN",IF(G671&lt;=H671,"Yes","No")))</f>
        <v/>
      </c>
      <c r="J671" s="17" t="n"/>
      <c r="K671" s="17" t="n"/>
      <c r="L671" s="17" t="n"/>
      <c r="M671" s="17" t="n"/>
    </row>
    <row r="672">
      <c r="A672" s="17" t="n"/>
      <c r="B672" s="17" t="n"/>
      <c r="C672" s="17" t="n"/>
      <c r="D672" s="17" t="n"/>
      <c r="E672" s="18" t="n"/>
      <c r="F672" s="18" t="n"/>
      <c r="G672" s="20">
        <f>IF(OR(E672="",F672=""),"",F672-E672)</f>
        <v/>
      </c>
      <c r="H672" s="20">
        <f>IF(A672="","",SlaDays)</f>
        <v/>
      </c>
      <c r="I672" s="20">
        <f>IF(A672="","",IF(F672="","OPEN",IF(G672&lt;=H672,"Yes","No")))</f>
        <v/>
      </c>
      <c r="J672" s="17" t="n"/>
      <c r="K672" s="17" t="n"/>
      <c r="L672" s="17" t="n"/>
      <c r="M672" s="17" t="n"/>
    </row>
    <row r="673">
      <c r="A673" s="17" t="n"/>
      <c r="B673" s="17" t="n"/>
      <c r="C673" s="17" t="n"/>
      <c r="D673" s="17" t="n"/>
      <c r="E673" s="18" t="n"/>
      <c r="F673" s="18" t="n"/>
      <c r="G673" s="20">
        <f>IF(OR(E673="",F673=""),"",F673-E673)</f>
        <v/>
      </c>
      <c r="H673" s="20">
        <f>IF(A673="","",SlaDays)</f>
        <v/>
      </c>
      <c r="I673" s="20">
        <f>IF(A673="","",IF(F673="","OPEN",IF(G673&lt;=H673,"Yes","No")))</f>
        <v/>
      </c>
      <c r="J673" s="17" t="n"/>
      <c r="K673" s="17" t="n"/>
      <c r="L673" s="17" t="n"/>
      <c r="M673" s="17" t="n"/>
    </row>
    <row r="674">
      <c r="A674" s="17" t="n"/>
      <c r="B674" s="17" t="n"/>
      <c r="C674" s="17" t="n"/>
      <c r="D674" s="17" t="n"/>
      <c r="E674" s="18" t="n"/>
      <c r="F674" s="18" t="n"/>
      <c r="G674" s="20">
        <f>IF(OR(E674="",F674=""),"",F674-E674)</f>
        <v/>
      </c>
      <c r="H674" s="20">
        <f>IF(A674="","",SlaDays)</f>
        <v/>
      </c>
      <c r="I674" s="20">
        <f>IF(A674="","",IF(F674="","OPEN",IF(G674&lt;=H674,"Yes","No")))</f>
        <v/>
      </c>
      <c r="J674" s="17" t="n"/>
      <c r="K674" s="17" t="n"/>
      <c r="L674" s="17" t="n"/>
      <c r="M674" s="17" t="n"/>
    </row>
    <row r="675">
      <c r="A675" s="17" t="n"/>
      <c r="B675" s="17" t="n"/>
      <c r="C675" s="17" t="n"/>
      <c r="D675" s="17" t="n"/>
      <c r="E675" s="18" t="n"/>
      <c r="F675" s="18" t="n"/>
      <c r="G675" s="20">
        <f>IF(OR(E675="",F675=""),"",F675-E675)</f>
        <v/>
      </c>
      <c r="H675" s="20">
        <f>IF(A675="","",SlaDays)</f>
        <v/>
      </c>
      <c r="I675" s="20">
        <f>IF(A675="","",IF(F675="","OPEN",IF(G675&lt;=H675,"Yes","No")))</f>
        <v/>
      </c>
      <c r="J675" s="17" t="n"/>
      <c r="K675" s="17" t="n"/>
      <c r="L675" s="17" t="n"/>
      <c r="M675" s="17" t="n"/>
    </row>
    <row r="676">
      <c r="A676" s="17" t="n"/>
      <c r="B676" s="17" t="n"/>
      <c r="C676" s="17" t="n"/>
      <c r="D676" s="17" t="n"/>
      <c r="E676" s="18" t="n"/>
      <c r="F676" s="18" t="n"/>
      <c r="G676" s="20">
        <f>IF(OR(E676="",F676=""),"",F676-E676)</f>
        <v/>
      </c>
      <c r="H676" s="20">
        <f>IF(A676="","",SlaDays)</f>
        <v/>
      </c>
      <c r="I676" s="20">
        <f>IF(A676="","",IF(F676="","OPEN",IF(G676&lt;=H676,"Yes","No")))</f>
        <v/>
      </c>
      <c r="J676" s="17" t="n"/>
      <c r="K676" s="17" t="n"/>
      <c r="L676" s="17" t="n"/>
      <c r="M676" s="17" t="n"/>
    </row>
    <row r="677">
      <c r="A677" s="17" t="n"/>
      <c r="B677" s="17" t="n"/>
      <c r="C677" s="17" t="n"/>
      <c r="D677" s="17" t="n"/>
      <c r="E677" s="18" t="n"/>
      <c r="F677" s="18" t="n"/>
      <c r="G677" s="20">
        <f>IF(OR(E677="",F677=""),"",F677-E677)</f>
        <v/>
      </c>
      <c r="H677" s="20">
        <f>IF(A677="","",SlaDays)</f>
        <v/>
      </c>
      <c r="I677" s="20">
        <f>IF(A677="","",IF(F677="","OPEN",IF(G677&lt;=H677,"Yes","No")))</f>
        <v/>
      </c>
      <c r="J677" s="17" t="n"/>
      <c r="K677" s="17" t="n"/>
      <c r="L677" s="17" t="n"/>
      <c r="M677" s="17" t="n"/>
    </row>
    <row r="678">
      <c r="A678" s="17" t="n"/>
      <c r="B678" s="17" t="n"/>
      <c r="C678" s="17" t="n"/>
      <c r="D678" s="17" t="n"/>
      <c r="E678" s="18" t="n"/>
      <c r="F678" s="18" t="n"/>
      <c r="G678" s="20">
        <f>IF(OR(E678="",F678=""),"",F678-E678)</f>
        <v/>
      </c>
      <c r="H678" s="20">
        <f>IF(A678="","",SlaDays)</f>
        <v/>
      </c>
      <c r="I678" s="20">
        <f>IF(A678="","",IF(F678="","OPEN",IF(G678&lt;=H678,"Yes","No")))</f>
        <v/>
      </c>
      <c r="J678" s="17" t="n"/>
      <c r="K678" s="17" t="n"/>
      <c r="L678" s="17" t="n"/>
      <c r="M678" s="17" t="n"/>
    </row>
    <row r="679">
      <c r="A679" s="17" t="n"/>
      <c r="B679" s="17" t="n"/>
      <c r="C679" s="17" t="n"/>
      <c r="D679" s="17" t="n"/>
      <c r="E679" s="18" t="n"/>
      <c r="F679" s="18" t="n"/>
      <c r="G679" s="20">
        <f>IF(OR(E679="",F679=""),"",F679-E679)</f>
        <v/>
      </c>
      <c r="H679" s="20">
        <f>IF(A679="","",SlaDays)</f>
        <v/>
      </c>
      <c r="I679" s="20">
        <f>IF(A679="","",IF(F679="","OPEN",IF(G679&lt;=H679,"Yes","No")))</f>
        <v/>
      </c>
      <c r="J679" s="17" t="n"/>
      <c r="K679" s="17" t="n"/>
      <c r="L679" s="17" t="n"/>
      <c r="M679" s="17" t="n"/>
    </row>
    <row r="680">
      <c r="A680" s="17" t="n"/>
      <c r="B680" s="17" t="n"/>
      <c r="C680" s="17" t="n"/>
      <c r="D680" s="17" t="n"/>
      <c r="E680" s="18" t="n"/>
      <c r="F680" s="18" t="n"/>
      <c r="G680" s="20">
        <f>IF(OR(E680="",F680=""),"",F680-E680)</f>
        <v/>
      </c>
      <c r="H680" s="20">
        <f>IF(A680="","",SlaDays)</f>
        <v/>
      </c>
      <c r="I680" s="20">
        <f>IF(A680="","",IF(F680="","OPEN",IF(G680&lt;=H680,"Yes","No")))</f>
        <v/>
      </c>
      <c r="J680" s="17" t="n"/>
      <c r="K680" s="17" t="n"/>
      <c r="L680" s="17" t="n"/>
      <c r="M680" s="17" t="n"/>
    </row>
    <row r="681">
      <c r="A681" s="17" t="n"/>
      <c r="B681" s="17" t="n"/>
      <c r="C681" s="17" t="n"/>
      <c r="D681" s="17" t="n"/>
      <c r="E681" s="18" t="n"/>
      <c r="F681" s="18" t="n"/>
      <c r="G681" s="20">
        <f>IF(OR(E681="",F681=""),"",F681-E681)</f>
        <v/>
      </c>
      <c r="H681" s="20">
        <f>IF(A681="","",SlaDays)</f>
        <v/>
      </c>
      <c r="I681" s="20">
        <f>IF(A681="","",IF(F681="","OPEN",IF(G681&lt;=H681,"Yes","No")))</f>
        <v/>
      </c>
      <c r="J681" s="17" t="n"/>
      <c r="K681" s="17" t="n"/>
      <c r="L681" s="17" t="n"/>
      <c r="M681" s="17" t="n"/>
    </row>
    <row r="682">
      <c r="A682" s="17" t="n"/>
      <c r="B682" s="17" t="n"/>
      <c r="C682" s="17" t="n"/>
      <c r="D682" s="17" t="n"/>
      <c r="E682" s="18" t="n"/>
      <c r="F682" s="18" t="n"/>
      <c r="G682" s="20">
        <f>IF(OR(E682="",F682=""),"",F682-E682)</f>
        <v/>
      </c>
      <c r="H682" s="20">
        <f>IF(A682="","",SlaDays)</f>
        <v/>
      </c>
      <c r="I682" s="20">
        <f>IF(A682="","",IF(F682="","OPEN",IF(G682&lt;=H682,"Yes","No")))</f>
        <v/>
      </c>
      <c r="J682" s="17" t="n"/>
      <c r="K682" s="17" t="n"/>
      <c r="L682" s="17" t="n"/>
      <c r="M682" s="17" t="n"/>
    </row>
    <row r="683">
      <c r="A683" s="17" t="n"/>
      <c r="B683" s="17" t="n"/>
      <c r="C683" s="17" t="n"/>
      <c r="D683" s="17" t="n"/>
      <c r="E683" s="18" t="n"/>
      <c r="F683" s="18" t="n"/>
      <c r="G683" s="20">
        <f>IF(OR(E683="",F683=""),"",F683-E683)</f>
        <v/>
      </c>
      <c r="H683" s="20">
        <f>IF(A683="","",SlaDays)</f>
        <v/>
      </c>
      <c r="I683" s="20">
        <f>IF(A683="","",IF(F683="","OPEN",IF(G683&lt;=H683,"Yes","No")))</f>
        <v/>
      </c>
      <c r="J683" s="17" t="n"/>
      <c r="K683" s="17" t="n"/>
      <c r="L683" s="17" t="n"/>
      <c r="M683" s="17" t="n"/>
    </row>
    <row r="684">
      <c r="A684" s="17" t="n"/>
      <c r="B684" s="17" t="n"/>
      <c r="C684" s="17" t="n"/>
      <c r="D684" s="17" t="n"/>
      <c r="E684" s="18" t="n"/>
      <c r="F684" s="18" t="n"/>
      <c r="G684" s="20">
        <f>IF(OR(E684="",F684=""),"",F684-E684)</f>
        <v/>
      </c>
      <c r="H684" s="20">
        <f>IF(A684="","",SlaDays)</f>
        <v/>
      </c>
      <c r="I684" s="20">
        <f>IF(A684="","",IF(F684="","OPEN",IF(G684&lt;=H684,"Yes","No")))</f>
        <v/>
      </c>
      <c r="J684" s="17" t="n"/>
      <c r="K684" s="17" t="n"/>
      <c r="L684" s="17" t="n"/>
      <c r="M684" s="17" t="n"/>
    </row>
    <row r="685">
      <c r="A685" s="17" t="n"/>
      <c r="B685" s="17" t="n"/>
      <c r="C685" s="17" t="n"/>
      <c r="D685" s="17" t="n"/>
      <c r="E685" s="18" t="n"/>
      <c r="F685" s="18" t="n"/>
      <c r="G685" s="20">
        <f>IF(OR(E685="",F685=""),"",F685-E685)</f>
        <v/>
      </c>
      <c r="H685" s="20">
        <f>IF(A685="","",SlaDays)</f>
        <v/>
      </c>
      <c r="I685" s="20">
        <f>IF(A685="","",IF(F685="","OPEN",IF(G685&lt;=H685,"Yes","No")))</f>
        <v/>
      </c>
      <c r="J685" s="17" t="n"/>
      <c r="K685" s="17" t="n"/>
      <c r="L685" s="17" t="n"/>
      <c r="M685" s="17" t="n"/>
    </row>
    <row r="686">
      <c r="A686" s="17" t="n"/>
      <c r="B686" s="17" t="n"/>
      <c r="C686" s="17" t="n"/>
      <c r="D686" s="17" t="n"/>
      <c r="E686" s="18" t="n"/>
      <c r="F686" s="18" t="n"/>
      <c r="G686" s="20">
        <f>IF(OR(E686="",F686=""),"",F686-E686)</f>
        <v/>
      </c>
      <c r="H686" s="20">
        <f>IF(A686="","",SlaDays)</f>
        <v/>
      </c>
      <c r="I686" s="20">
        <f>IF(A686="","",IF(F686="","OPEN",IF(G686&lt;=H686,"Yes","No")))</f>
        <v/>
      </c>
      <c r="J686" s="17" t="n"/>
      <c r="K686" s="17" t="n"/>
      <c r="L686" s="17" t="n"/>
      <c r="M686" s="17" t="n"/>
    </row>
    <row r="687">
      <c r="A687" s="17" t="n"/>
      <c r="B687" s="17" t="n"/>
      <c r="C687" s="17" t="n"/>
      <c r="D687" s="17" t="n"/>
      <c r="E687" s="18" t="n"/>
      <c r="F687" s="18" t="n"/>
      <c r="G687" s="20">
        <f>IF(OR(E687="",F687=""),"",F687-E687)</f>
        <v/>
      </c>
      <c r="H687" s="20">
        <f>IF(A687="","",SlaDays)</f>
        <v/>
      </c>
      <c r="I687" s="20">
        <f>IF(A687="","",IF(F687="","OPEN",IF(G687&lt;=H687,"Yes","No")))</f>
        <v/>
      </c>
      <c r="J687" s="17" t="n"/>
      <c r="K687" s="17" t="n"/>
      <c r="L687" s="17" t="n"/>
      <c r="M687" s="17" t="n"/>
    </row>
    <row r="688">
      <c r="A688" s="17" t="n"/>
      <c r="B688" s="17" t="n"/>
      <c r="C688" s="17" t="n"/>
      <c r="D688" s="17" t="n"/>
      <c r="E688" s="18" t="n"/>
      <c r="F688" s="18" t="n"/>
      <c r="G688" s="20">
        <f>IF(OR(E688="",F688=""),"",F688-E688)</f>
        <v/>
      </c>
      <c r="H688" s="20">
        <f>IF(A688="","",SlaDays)</f>
        <v/>
      </c>
      <c r="I688" s="20">
        <f>IF(A688="","",IF(F688="","OPEN",IF(G688&lt;=H688,"Yes","No")))</f>
        <v/>
      </c>
      <c r="J688" s="17" t="n"/>
      <c r="K688" s="17" t="n"/>
      <c r="L688" s="17" t="n"/>
      <c r="M688" s="17" t="n"/>
    </row>
    <row r="689">
      <c r="A689" s="17" t="n"/>
      <c r="B689" s="17" t="n"/>
      <c r="C689" s="17" t="n"/>
      <c r="D689" s="17" t="n"/>
      <c r="E689" s="18" t="n"/>
      <c r="F689" s="18" t="n"/>
      <c r="G689" s="20">
        <f>IF(OR(E689="",F689=""),"",F689-E689)</f>
        <v/>
      </c>
      <c r="H689" s="20">
        <f>IF(A689="","",SlaDays)</f>
        <v/>
      </c>
      <c r="I689" s="20">
        <f>IF(A689="","",IF(F689="","OPEN",IF(G689&lt;=H689,"Yes","No")))</f>
        <v/>
      </c>
      <c r="J689" s="17" t="n"/>
      <c r="K689" s="17" t="n"/>
      <c r="L689" s="17" t="n"/>
      <c r="M689" s="17" t="n"/>
    </row>
    <row r="690">
      <c r="A690" s="17" t="n"/>
      <c r="B690" s="17" t="n"/>
      <c r="C690" s="17" t="n"/>
      <c r="D690" s="17" t="n"/>
      <c r="E690" s="18" t="n"/>
      <c r="F690" s="18" t="n"/>
      <c r="G690" s="20">
        <f>IF(OR(E690="",F690=""),"",F690-E690)</f>
        <v/>
      </c>
      <c r="H690" s="20">
        <f>IF(A690="","",SlaDays)</f>
        <v/>
      </c>
      <c r="I690" s="20">
        <f>IF(A690="","",IF(F690="","OPEN",IF(G690&lt;=H690,"Yes","No")))</f>
        <v/>
      </c>
      <c r="J690" s="17" t="n"/>
      <c r="K690" s="17" t="n"/>
      <c r="L690" s="17" t="n"/>
      <c r="M690" s="17" t="n"/>
    </row>
    <row r="691">
      <c r="A691" s="17" t="n"/>
      <c r="B691" s="17" t="n"/>
      <c r="C691" s="17" t="n"/>
      <c r="D691" s="17" t="n"/>
      <c r="E691" s="18" t="n"/>
      <c r="F691" s="18" t="n"/>
      <c r="G691" s="20">
        <f>IF(OR(E691="",F691=""),"",F691-E691)</f>
        <v/>
      </c>
      <c r="H691" s="20">
        <f>IF(A691="","",SlaDays)</f>
        <v/>
      </c>
      <c r="I691" s="20">
        <f>IF(A691="","",IF(F691="","OPEN",IF(G691&lt;=H691,"Yes","No")))</f>
        <v/>
      </c>
      <c r="J691" s="17" t="n"/>
      <c r="K691" s="17" t="n"/>
      <c r="L691" s="17" t="n"/>
      <c r="M691" s="17" t="n"/>
    </row>
    <row r="692">
      <c r="A692" s="17" t="n"/>
      <c r="B692" s="17" t="n"/>
      <c r="C692" s="17" t="n"/>
      <c r="D692" s="17" t="n"/>
      <c r="E692" s="18" t="n"/>
      <c r="F692" s="18" t="n"/>
      <c r="G692" s="20">
        <f>IF(OR(E692="",F692=""),"",F692-E692)</f>
        <v/>
      </c>
      <c r="H692" s="20">
        <f>IF(A692="","",SlaDays)</f>
        <v/>
      </c>
      <c r="I692" s="20">
        <f>IF(A692="","",IF(F692="","OPEN",IF(G692&lt;=H692,"Yes","No")))</f>
        <v/>
      </c>
      <c r="J692" s="17" t="n"/>
      <c r="K692" s="17" t="n"/>
      <c r="L692" s="17" t="n"/>
      <c r="M692" s="17" t="n"/>
    </row>
    <row r="693">
      <c r="A693" s="17" t="n"/>
      <c r="B693" s="17" t="n"/>
      <c r="C693" s="17" t="n"/>
      <c r="D693" s="17" t="n"/>
      <c r="E693" s="18" t="n"/>
      <c r="F693" s="18" t="n"/>
      <c r="G693" s="20">
        <f>IF(OR(E693="",F693=""),"",F693-E693)</f>
        <v/>
      </c>
      <c r="H693" s="20">
        <f>IF(A693="","",SlaDays)</f>
        <v/>
      </c>
      <c r="I693" s="20">
        <f>IF(A693="","",IF(F693="","OPEN",IF(G693&lt;=H693,"Yes","No")))</f>
        <v/>
      </c>
      <c r="J693" s="17" t="n"/>
      <c r="K693" s="17" t="n"/>
      <c r="L693" s="17" t="n"/>
      <c r="M693" s="17" t="n"/>
    </row>
    <row r="694">
      <c r="A694" s="17" t="n"/>
      <c r="B694" s="17" t="n"/>
      <c r="C694" s="17" t="n"/>
      <c r="D694" s="17" t="n"/>
      <c r="E694" s="18" t="n"/>
      <c r="F694" s="18" t="n"/>
      <c r="G694" s="20">
        <f>IF(OR(E694="",F694=""),"",F694-E694)</f>
        <v/>
      </c>
      <c r="H694" s="20">
        <f>IF(A694="","",SlaDays)</f>
        <v/>
      </c>
      <c r="I694" s="20">
        <f>IF(A694="","",IF(F694="","OPEN",IF(G694&lt;=H694,"Yes","No")))</f>
        <v/>
      </c>
      <c r="J694" s="17" t="n"/>
      <c r="K694" s="17" t="n"/>
      <c r="L694" s="17" t="n"/>
      <c r="M694" s="17" t="n"/>
    </row>
    <row r="695">
      <c r="A695" s="17" t="n"/>
      <c r="B695" s="17" t="n"/>
      <c r="C695" s="17" t="n"/>
      <c r="D695" s="17" t="n"/>
      <c r="E695" s="18" t="n"/>
      <c r="F695" s="18" t="n"/>
      <c r="G695" s="20">
        <f>IF(OR(E695="",F695=""),"",F695-E695)</f>
        <v/>
      </c>
      <c r="H695" s="20">
        <f>IF(A695="","",SlaDays)</f>
        <v/>
      </c>
      <c r="I695" s="20">
        <f>IF(A695="","",IF(F695="","OPEN",IF(G695&lt;=H695,"Yes","No")))</f>
        <v/>
      </c>
      <c r="J695" s="17" t="n"/>
      <c r="K695" s="17" t="n"/>
      <c r="L695" s="17" t="n"/>
      <c r="M695" s="17" t="n"/>
    </row>
    <row r="696">
      <c r="A696" s="17" t="n"/>
      <c r="B696" s="17" t="n"/>
      <c r="C696" s="17" t="n"/>
      <c r="D696" s="17" t="n"/>
      <c r="E696" s="18" t="n"/>
      <c r="F696" s="18" t="n"/>
      <c r="G696" s="20">
        <f>IF(OR(E696="",F696=""),"",F696-E696)</f>
        <v/>
      </c>
      <c r="H696" s="20">
        <f>IF(A696="","",SlaDays)</f>
        <v/>
      </c>
      <c r="I696" s="20">
        <f>IF(A696="","",IF(F696="","OPEN",IF(G696&lt;=H696,"Yes","No")))</f>
        <v/>
      </c>
      <c r="J696" s="17" t="n"/>
      <c r="K696" s="17" t="n"/>
      <c r="L696" s="17" t="n"/>
      <c r="M696" s="17" t="n"/>
    </row>
    <row r="697">
      <c r="A697" s="17" t="n"/>
      <c r="B697" s="17" t="n"/>
      <c r="C697" s="17" t="n"/>
      <c r="D697" s="17" t="n"/>
      <c r="E697" s="18" t="n"/>
      <c r="F697" s="18" t="n"/>
      <c r="G697" s="20">
        <f>IF(OR(E697="",F697=""),"",F697-E697)</f>
        <v/>
      </c>
      <c r="H697" s="20">
        <f>IF(A697="","",SlaDays)</f>
        <v/>
      </c>
      <c r="I697" s="20">
        <f>IF(A697="","",IF(F697="","OPEN",IF(G697&lt;=H697,"Yes","No")))</f>
        <v/>
      </c>
      <c r="J697" s="17" t="n"/>
      <c r="K697" s="17" t="n"/>
      <c r="L697" s="17" t="n"/>
      <c r="M697" s="17" t="n"/>
    </row>
    <row r="698">
      <c r="A698" s="17" t="n"/>
      <c r="B698" s="17" t="n"/>
      <c r="C698" s="17" t="n"/>
      <c r="D698" s="17" t="n"/>
      <c r="E698" s="18" t="n"/>
      <c r="F698" s="18" t="n"/>
      <c r="G698" s="20">
        <f>IF(OR(E698="",F698=""),"",F698-E698)</f>
        <v/>
      </c>
      <c r="H698" s="20">
        <f>IF(A698="","",SlaDays)</f>
        <v/>
      </c>
      <c r="I698" s="20">
        <f>IF(A698="","",IF(F698="","OPEN",IF(G698&lt;=H698,"Yes","No")))</f>
        <v/>
      </c>
      <c r="J698" s="17" t="n"/>
      <c r="K698" s="17" t="n"/>
      <c r="L698" s="17" t="n"/>
      <c r="M698" s="17" t="n"/>
    </row>
    <row r="699">
      <c r="A699" s="17" t="n"/>
      <c r="B699" s="17" t="n"/>
      <c r="C699" s="17" t="n"/>
      <c r="D699" s="17" t="n"/>
      <c r="E699" s="18" t="n"/>
      <c r="F699" s="18" t="n"/>
      <c r="G699" s="20">
        <f>IF(OR(E699="",F699=""),"",F699-E699)</f>
        <v/>
      </c>
      <c r="H699" s="20">
        <f>IF(A699="","",SlaDays)</f>
        <v/>
      </c>
      <c r="I699" s="20">
        <f>IF(A699="","",IF(F699="","OPEN",IF(G699&lt;=H699,"Yes","No")))</f>
        <v/>
      </c>
      <c r="J699" s="17" t="n"/>
      <c r="K699" s="17" t="n"/>
      <c r="L699" s="17" t="n"/>
      <c r="M699" s="17" t="n"/>
    </row>
    <row r="700">
      <c r="A700" s="17" t="n"/>
      <c r="B700" s="17" t="n"/>
      <c r="C700" s="17" t="n"/>
      <c r="D700" s="17" t="n"/>
      <c r="E700" s="18" t="n"/>
      <c r="F700" s="18" t="n"/>
      <c r="G700" s="20">
        <f>IF(OR(E700="",F700=""),"",F700-E700)</f>
        <v/>
      </c>
      <c r="H700" s="20">
        <f>IF(A700="","",SlaDays)</f>
        <v/>
      </c>
      <c r="I700" s="20">
        <f>IF(A700="","",IF(F700="","OPEN",IF(G700&lt;=H700,"Yes","No")))</f>
        <v/>
      </c>
      <c r="J700" s="17" t="n"/>
      <c r="K700" s="17" t="n"/>
      <c r="L700" s="17" t="n"/>
      <c r="M700" s="17" t="n"/>
    </row>
    <row r="701">
      <c r="A701" s="17" t="n"/>
      <c r="B701" s="17" t="n"/>
      <c r="C701" s="17" t="n"/>
      <c r="D701" s="17" t="n"/>
      <c r="E701" s="18" t="n"/>
      <c r="F701" s="18" t="n"/>
      <c r="G701" s="20">
        <f>IF(OR(E701="",F701=""),"",F701-E701)</f>
        <v/>
      </c>
      <c r="H701" s="20">
        <f>IF(A701="","",SlaDays)</f>
        <v/>
      </c>
      <c r="I701" s="20">
        <f>IF(A701="","",IF(F701="","OPEN",IF(G701&lt;=H701,"Yes","No")))</f>
        <v/>
      </c>
      <c r="J701" s="17" t="n"/>
      <c r="K701" s="17" t="n"/>
      <c r="L701" s="17" t="n"/>
      <c r="M701" s="17" t="n"/>
    </row>
    <row r="702">
      <c r="A702" s="17" t="n"/>
      <c r="B702" s="17" t="n"/>
      <c r="C702" s="17" t="n"/>
      <c r="D702" s="17" t="n"/>
      <c r="E702" s="18" t="n"/>
      <c r="F702" s="18" t="n"/>
      <c r="G702" s="20">
        <f>IF(OR(E702="",F702=""),"",F702-E702)</f>
        <v/>
      </c>
      <c r="H702" s="20">
        <f>IF(A702="","",SlaDays)</f>
        <v/>
      </c>
      <c r="I702" s="20">
        <f>IF(A702="","",IF(F702="","OPEN",IF(G702&lt;=H702,"Yes","No")))</f>
        <v/>
      </c>
      <c r="J702" s="17" t="n"/>
      <c r="K702" s="17" t="n"/>
      <c r="L702" s="17" t="n"/>
      <c r="M702" s="17" t="n"/>
    </row>
    <row r="703">
      <c r="A703" s="17" t="n"/>
      <c r="B703" s="17" t="n"/>
      <c r="C703" s="17" t="n"/>
      <c r="D703" s="17" t="n"/>
      <c r="E703" s="18" t="n"/>
      <c r="F703" s="18" t="n"/>
      <c r="G703" s="20">
        <f>IF(OR(E703="",F703=""),"",F703-E703)</f>
        <v/>
      </c>
      <c r="H703" s="20">
        <f>IF(A703="","",SlaDays)</f>
        <v/>
      </c>
      <c r="I703" s="20">
        <f>IF(A703="","",IF(F703="","OPEN",IF(G703&lt;=H703,"Yes","No")))</f>
        <v/>
      </c>
      <c r="J703" s="17" t="n"/>
      <c r="K703" s="17" t="n"/>
      <c r="L703" s="17" t="n"/>
      <c r="M703" s="17" t="n"/>
    </row>
    <row r="704">
      <c r="A704" s="17" t="n"/>
      <c r="B704" s="17" t="n"/>
      <c r="C704" s="17" t="n"/>
      <c r="D704" s="17" t="n"/>
      <c r="E704" s="18" t="n"/>
      <c r="F704" s="18" t="n"/>
      <c r="G704" s="20">
        <f>IF(OR(E704="",F704=""),"",F704-E704)</f>
        <v/>
      </c>
      <c r="H704" s="20">
        <f>IF(A704="","",SlaDays)</f>
        <v/>
      </c>
      <c r="I704" s="20">
        <f>IF(A704="","",IF(F704="","OPEN",IF(G704&lt;=H704,"Yes","No")))</f>
        <v/>
      </c>
      <c r="J704" s="17" t="n"/>
      <c r="K704" s="17" t="n"/>
      <c r="L704" s="17" t="n"/>
      <c r="M704" s="17" t="n"/>
    </row>
    <row r="705">
      <c r="A705" s="17" t="n"/>
      <c r="B705" s="17" t="n"/>
      <c r="C705" s="17" t="n"/>
      <c r="D705" s="17" t="n"/>
      <c r="E705" s="18" t="n"/>
      <c r="F705" s="18" t="n"/>
      <c r="G705" s="20">
        <f>IF(OR(E705="",F705=""),"",F705-E705)</f>
        <v/>
      </c>
      <c r="H705" s="20">
        <f>IF(A705="","",SlaDays)</f>
        <v/>
      </c>
      <c r="I705" s="20">
        <f>IF(A705="","",IF(F705="","OPEN",IF(G705&lt;=H705,"Yes","No")))</f>
        <v/>
      </c>
      <c r="J705" s="17" t="n"/>
      <c r="K705" s="17" t="n"/>
      <c r="L705" s="17" t="n"/>
      <c r="M705" s="17" t="n"/>
    </row>
    <row r="706">
      <c r="A706" s="17" t="n"/>
      <c r="B706" s="17" t="n"/>
      <c r="C706" s="17" t="n"/>
      <c r="D706" s="17" t="n"/>
      <c r="E706" s="18" t="n"/>
      <c r="F706" s="18" t="n"/>
      <c r="G706" s="20">
        <f>IF(OR(E706="",F706=""),"",F706-E706)</f>
        <v/>
      </c>
      <c r="H706" s="20">
        <f>IF(A706="","",SlaDays)</f>
        <v/>
      </c>
      <c r="I706" s="20">
        <f>IF(A706="","",IF(F706="","OPEN",IF(G706&lt;=H706,"Yes","No")))</f>
        <v/>
      </c>
      <c r="J706" s="17" t="n"/>
      <c r="K706" s="17" t="n"/>
      <c r="L706" s="17" t="n"/>
      <c r="M706" s="17" t="n"/>
    </row>
    <row r="707">
      <c r="A707" s="17" t="n"/>
      <c r="B707" s="17" t="n"/>
      <c r="C707" s="17" t="n"/>
      <c r="D707" s="17" t="n"/>
      <c r="E707" s="18" t="n"/>
      <c r="F707" s="18" t="n"/>
      <c r="G707" s="20">
        <f>IF(OR(E707="",F707=""),"",F707-E707)</f>
        <v/>
      </c>
      <c r="H707" s="20">
        <f>IF(A707="","",SlaDays)</f>
        <v/>
      </c>
      <c r="I707" s="20">
        <f>IF(A707="","",IF(F707="","OPEN",IF(G707&lt;=H707,"Yes","No")))</f>
        <v/>
      </c>
      <c r="J707" s="17" t="n"/>
      <c r="K707" s="17" t="n"/>
      <c r="L707" s="17" t="n"/>
      <c r="M707" s="17" t="n"/>
    </row>
    <row r="708">
      <c r="A708" s="17" t="n"/>
      <c r="B708" s="17" t="n"/>
      <c r="C708" s="17" t="n"/>
      <c r="D708" s="17" t="n"/>
      <c r="E708" s="18" t="n"/>
      <c r="F708" s="18" t="n"/>
      <c r="G708" s="20">
        <f>IF(OR(E708="",F708=""),"",F708-E708)</f>
        <v/>
      </c>
      <c r="H708" s="20">
        <f>IF(A708="","",SlaDays)</f>
        <v/>
      </c>
      <c r="I708" s="20">
        <f>IF(A708="","",IF(F708="","OPEN",IF(G708&lt;=H708,"Yes","No")))</f>
        <v/>
      </c>
      <c r="J708" s="17" t="n"/>
      <c r="K708" s="17" t="n"/>
      <c r="L708" s="17" t="n"/>
      <c r="M708" s="17" t="n"/>
    </row>
    <row r="709">
      <c r="A709" s="17" t="n"/>
      <c r="B709" s="17" t="n"/>
      <c r="C709" s="17" t="n"/>
      <c r="D709" s="17" t="n"/>
      <c r="E709" s="18" t="n"/>
      <c r="F709" s="18" t="n"/>
      <c r="G709" s="20">
        <f>IF(OR(E709="",F709=""),"",F709-E709)</f>
        <v/>
      </c>
      <c r="H709" s="20">
        <f>IF(A709="","",SlaDays)</f>
        <v/>
      </c>
      <c r="I709" s="20">
        <f>IF(A709="","",IF(F709="","OPEN",IF(G709&lt;=H709,"Yes","No")))</f>
        <v/>
      </c>
      <c r="J709" s="17" t="n"/>
      <c r="K709" s="17" t="n"/>
      <c r="L709" s="17" t="n"/>
      <c r="M709" s="17" t="n"/>
    </row>
    <row r="710">
      <c r="A710" s="17" t="n"/>
      <c r="B710" s="17" t="n"/>
      <c r="C710" s="17" t="n"/>
      <c r="D710" s="17" t="n"/>
      <c r="E710" s="18" t="n"/>
      <c r="F710" s="18" t="n"/>
      <c r="G710" s="20">
        <f>IF(OR(E710="",F710=""),"",F710-E710)</f>
        <v/>
      </c>
      <c r="H710" s="20">
        <f>IF(A710="","",SlaDays)</f>
        <v/>
      </c>
      <c r="I710" s="20">
        <f>IF(A710="","",IF(F710="","OPEN",IF(G710&lt;=H710,"Yes","No")))</f>
        <v/>
      </c>
      <c r="J710" s="17" t="n"/>
      <c r="K710" s="17" t="n"/>
      <c r="L710" s="17" t="n"/>
      <c r="M710" s="17" t="n"/>
    </row>
    <row r="711">
      <c r="A711" s="17" t="n"/>
      <c r="B711" s="17" t="n"/>
      <c r="C711" s="17" t="n"/>
      <c r="D711" s="17" t="n"/>
      <c r="E711" s="18" t="n"/>
      <c r="F711" s="18" t="n"/>
      <c r="G711" s="20">
        <f>IF(OR(E711="",F711=""),"",F711-E711)</f>
        <v/>
      </c>
      <c r="H711" s="20">
        <f>IF(A711="","",SlaDays)</f>
        <v/>
      </c>
      <c r="I711" s="20">
        <f>IF(A711="","",IF(F711="","OPEN",IF(G711&lt;=H711,"Yes","No")))</f>
        <v/>
      </c>
      <c r="J711" s="17" t="n"/>
      <c r="K711" s="17" t="n"/>
      <c r="L711" s="17" t="n"/>
      <c r="M711" s="17" t="n"/>
    </row>
    <row r="712">
      <c r="A712" s="17" t="n"/>
      <c r="B712" s="17" t="n"/>
      <c r="C712" s="17" t="n"/>
      <c r="D712" s="17" t="n"/>
      <c r="E712" s="18" t="n"/>
      <c r="F712" s="18" t="n"/>
      <c r="G712" s="20">
        <f>IF(OR(E712="",F712=""),"",F712-E712)</f>
        <v/>
      </c>
      <c r="H712" s="20">
        <f>IF(A712="","",SlaDays)</f>
        <v/>
      </c>
      <c r="I712" s="20">
        <f>IF(A712="","",IF(F712="","OPEN",IF(G712&lt;=H712,"Yes","No")))</f>
        <v/>
      </c>
      <c r="J712" s="17" t="n"/>
      <c r="K712" s="17" t="n"/>
      <c r="L712" s="17" t="n"/>
      <c r="M712" s="17" t="n"/>
    </row>
    <row r="713">
      <c r="A713" s="17" t="n"/>
      <c r="B713" s="17" t="n"/>
      <c r="C713" s="17" t="n"/>
      <c r="D713" s="17" t="n"/>
      <c r="E713" s="18" t="n"/>
      <c r="F713" s="18" t="n"/>
      <c r="G713" s="20">
        <f>IF(OR(E713="",F713=""),"",F713-E713)</f>
        <v/>
      </c>
      <c r="H713" s="20">
        <f>IF(A713="","",SlaDays)</f>
        <v/>
      </c>
      <c r="I713" s="20">
        <f>IF(A713="","",IF(F713="","OPEN",IF(G713&lt;=H713,"Yes","No")))</f>
        <v/>
      </c>
      <c r="J713" s="17" t="n"/>
      <c r="K713" s="17" t="n"/>
      <c r="L713" s="17" t="n"/>
      <c r="M713" s="17" t="n"/>
    </row>
    <row r="714">
      <c r="A714" s="17" t="n"/>
      <c r="B714" s="17" t="n"/>
      <c r="C714" s="17" t="n"/>
      <c r="D714" s="17" t="n"/>
      <c r="E714" s="18" t="n"/>
      <c r="F714" s="18" t="n"/>
      <c r="G714" s="20">
        <f>IF(OR(E714="",F714=""),"",F714-E714)</f>
        <v/>
      </c>
      <c r="H714" s="20">
        <f>IF(A714="","",SlaDays)</f>
        <v/>
      </c>
      <c r="I714" s="20">
        <f>IF(A714="","",IF(F714="","OPEN",IF(G714&lt;=H714,"Yes","No")))</f>
        <v/>
      </c>
      <c r="J714" s="17" t="n"/>
      <c r="K714" s="17" t="n"/>
      <c r="L714" s="17" t="n"/>
      <c r="M714" s="17" t="n"/>
    </row>
    <row r="715">
      <c r="A715" s="17" t="n"/>
      <c r="B715" s="17" t="n"/>
      <c r="C715" s="17" t="n"/>
      <c r="D715" s="17" t="n"/>
      <c r="E715" s="18" t="n"/>
      <c r="F715" s="18" t="n"/>
      <c r="G715" s="20">
        <f>IF(OR(E715="",F715=""),"",F715-E715)</f>
        <v/>
      </c>
      <c r="H715" s="20">
        <f>IF(A715="","",SlaDays)</f>
        <v/>
      </c>
      <c r="I715" s="20">
        <f>IF(A715="","",IF(F715="","OPEN",IF(G715&lt;=H715,"Yes","No")))</f>
        <v/>
      </c>
      <c r="J715" s="17" t="n"/>
      <c r="K715" s="17" t="n"/>
      <c r="L715" s="17" t="n"/>
      <c r="M715" s="17" t="n"/>
    </row>
    <row r="716">
      <c r="A716" s="17" t="n"/>
      <c r="B716" s="17" t="n"/>
      <c r="C716" s="17" t="n"/>
      <c r="D716" s="17" t="n"/>
      <c r="E716" s="18" t="n"/>
      <c r="F716" s="18" t="n"/>
      <c r="G716" s="20">
        <f>IF(OR(E716="",F716=""),"",F716-E716)</f>
        <v/>
      </c>
      <c r="H716" s="20">
        <f>IF(A716="","",SlaDays)</f>
        <v/>
      </c>
      <c r="I716" s="20">
        <f>IF(A716="","",IF(F716="","OPEN",IF(G716&lt;=H716,"Yes","No")))</f>
        <v/>
      </c>
      <c r="J716" s="17" t="n"/>
      <c r="K716" s="17" t="n"/>
      <c r="L716" s="17" t="n"/>
      <c r="M716" s="17" t="n"/>
    </row>
    <row r="717">
      <c r="A717" s="17" t="n"/>
      <c r="B717" s="17" t="n"/>
      <c r="C717" s="17" t="n"/>
      <c r="D717" s="17" t="n"/>
      <c r="E717" s="18" t="n"/>
      <c r="F717" s="18" t="n"/>
      <c r="G717" s="20">
        <f>IF(OR(E717="",F717=""),"",F717-E717)</f>
        <v/>
      </c>
      <c r="H717" s="20">
        <f>IF(A717="","",SlaDays)</f>
        <v/>
      </c>
      <c r="I717" s="20">
        <f>IF(A717="","",IF(F717="","OPEN",IF(G717&lt;=H717,"Yes","No")))</f>
        <v/>
      </c>
      <c r="J717" s="17" t="n"/>
      <c r="K717" s="17" t="n"/>
      <c r="L717" s="17" t="n"/>
      <c r="M717" s="17" t="n"/>
    </row>
    <row r="718">
      <c r="A718" s="17" t="n"/>
      <c r="B718" s="17" t="n"/>
      <c r="C718" s="17" t="n"/>
      <c r="D718" s="17" t="n"/>
      <c r="E718" s="18" t="n"/>
      <c r="F718" s="18" t="n"/>
      <c r="G718" s="20">
        <f>IF(OR(E718="",F718=""),"",F718-E718)</f>
        <v/>
      </c>
      <c r="H718" s="20">
        <f>IF(A718="","",SlaDays)</f>
        <v/>
      </c>
      <c r="I718" s="20">
        <f>IF(A718="","",IF(F718="","OPEN",IF(G718&lt;=H718,"Yes","No")))</f>
        <v/>
      </c>
      <c r="J718" s="17" t="n"/>
      <c r="K718" s="17" t="n"/>
      <c r="L718" s="17" t="n"/>
      <c r="M718" s="17" t="n"/>
    </row>
    <row r="719">
      <c r="A719" s="17" t="n"/>
      <c r="B719" s="17" t="n"/>
      <c r="C719" s="17" t="n"/>
      <c r="D719" s="17" t="n"/>
      <c r="E719" s="18" t="n"/>
      <c r="F719" s="18" t="n"/>
      <c r="G719" s="20">
        <f>IF(OR(E719="",F719=""),"",F719-E719)</f>
        <v/>
      </c>
      <c r="H719" s="20">
        <f>IF(A719="","",SlaDays)</f>
        <v/>
      </c>
      <c r="I719" s="20">
        <f>IF(A719="","",IF(F719="","OPEN",IF(G719&lt;=H719,"Yes","No")))</f>
        <v/>
      </c>
      <c r="J719" s="17" t="n"/>
      <c r="K719" s="17" t="n"/>
      <c r="L719" s="17" t="n"/>
      <c r="M719" s="17" t="n"/>
    </row>
    <row r="720">
      <c r="A720" s="17" t="n"/>
      <c r="B720" s="17" t="n"/>
      <c r="C720" s="17" t="n"/>
      <c r="D720" s="17" t="n"/>
      <c r="E720" s="18" t="n"/>
      <c r="F720" s="18" t="n"/>
      <c r="G720" s="20">
        <f>IF(OR(E720="",F720=""),"",F720-E720)</f>
        <v/>
      </c>
      <c r="H720" s="20">
        <f>IF(A720="","",SlaDays)</f>
        <v/>
      </c>
      <c r="I720" s="20">
        <f>IF(A720="","",IF(F720="","OPEN",IF(G720&lt;=H720,"Yes","No")))</f>
        <v/>
      </c>
      <c r="J720" s="17" t="n"/>
      <c r="K720" s="17" t="n"/>
      <c r="L720" s="17" t="n"/>
      <c r="M720" s="17" t="n"/>
    </row>
    <row r="721">
      <c r="A721" s="17" t="n"/>
      <c r="B721" s="17" t="n"/>
      <c r="C721" s="17" t="n"/>
      <c r="D721" s="17" t="n"/>
      <c r="E721" s="18" t="n"/>
      <c r="F721" s="18" t="n"/>
      <c r="G721" s="20">
        <f>IF(OR(E721="",F721=""),"",F721-E721)</f>
        <v/>
      </c>
      <c r="H721" s="20">
        <f>IF(A721="","",SlaDays)</f>
        <v/>
      </c>
      <c r="I721" s="20">
        <f>IF(A721="","",IF(F721="","OPEN",IF(G721&lt;=H721,"Yes","No")))</f>
        <v/>
      </c>
      <c r="J721" s="17" t="n"/>
      <c r="K721" s="17" t="n"/>
      <c r="L721" s="17" t="n"/>
      <c r="M721" s="17" t="n"/>
    </row>
    <row r="722">
      <c r="A722" s="17" t="n"/>
      <c r="B722" s="17" t="n"/>
      <c r="C722" s="17" t="n"/>
      <c r="D722" s="17" t="n"/>
      <c r="E722" s="18" t="n"/>
      <c r="F722" s="18" t="n"/>
      <c r="G722" s="20">
        <f>IF(OR(E722="",F722=""),"",F722-E722)</f>
        <v/>
      </c>
      <c r="H722" s="20">
        <f>IF(A722="","",SlaDays)</f>
        <v/>
      </c>
      <c r="I722" s="20">
        <f>IF(A722="","",IF(F722="","OPEN",IF(G722&lt;=H722,"Yes","No")))</f>
        <v/>
      </c>
      <c r="J722" s="17" t="n"/>
      <c r="K722" s="17" t="n"/>
      <c r="L722" s="17" t="n"/>
      <c r="M722" s="17" t="n"/>
    </row>
    <row r="723">
      <c r="A723" s="17" t="n"/>
      <c r="B723" s="17" t="n"/>
      <c r="C723" s="17" t="n"/>
      <c r="D723" s="17" t="n"/>
      <c r="E723" s="18" t="n"/>
      <c r="F723" s="18" t="n"/>
      <c r="G723" s="20">
        <f>IF(OR(E723="",F723=""),"",F723-E723)</f>
        <v/>
      </c>
      <c r="H723" s="20">
        <f>IF(A723="","",SlaDays)</f>
        <v/>
      </c>
      <c r="I723" s="20">
        <f>IF(A723="","",IF(F723="","OPEN",IF(G723&lt;=H723,"Yes","No")))</f>
        <v/>
      </c>
      <c r="J723" s="17" t="n"/>
      <c r="K723" s="17" t="n"/>
      <c r="L723" s="17" t="n"/>
      <c r="M723" s="17" t="n"/>
    </row>
    <row r="724">
      <c r="A724" s="17" t="n"/>
      <c r="B724" s="17" t="n"/>
      <c r="C724" s="17" t="n"/>
      <c r="D724" s="17" t="n"/>
      <c r="E724" s="18" t="n"/>
      <c r="F724" s="18" t="n"/>
      <c r="G724" s="20">
        <f>IF(OR(E724="",F724=""),"",F724-E724)</f>
        <v/>
      </c>
      <c r="H724" s="20">
        <f>IF(A724="","",SlaDays)</f>
        <v/>
      </c>
      <c r="I724" s="20">
        <f>IF(A724="","",IF(F724="","OPEN",IF(G724&lt;=H724,"Yes","No")))</f>
        <v/>
      </c>
      <c r="J724" s="17" t="n"/>
      <c r="K724" s="17" t="n"/>
      <c r="L724" s="17" t="n"/>
      <c r="M724" s="17" t="n"/>
    </row>
    <row r="725">
      <c r="A725" s="17" t="n"/>
      <c r="B725" s="17" t="n"/>
      <c r="C725" s="17" t="n"/>
      <c r="D725" s="17" t="n"/>
      <c r="E725" s="18" t="n"/>
      <c r="F725" s="18" t="n"/>
      <c r="G725" s="20">
        <f>IF(OR(E725="",F725=""),"",F725-E725)</f>
        <v/>
      </c>
      <c r="H725" s="20">
        <f>IF(A725="","",SlaDays)</f>
        <v/>
      </c>
      <c r="I725" s="20">
        <f>IF(A725="","",IF(F725="","OPEN",IF(G725&lt;=H725,"Yes","No")))</f>
        <v/>
      </c>
      <c r="J725" s="17" t="n"/>
      <c r="K725" s="17" t="n"/>
      <c r="L725" s="17" t="n"/>
      <c r="M725" s="17" t="n"/>
    </row>
    <row r="726">
      <c r="A726" s="17" t="n"/>
      <c r="B726" s="17" t="n"/>
      <c r="C726" s="17" t="n"/>
      <c r="D726" s="17" t="n"/>
      <c r="E726" s="18" t="n"/>
      <c r="F726" s="18" t="n"/>
      <c r="G726" s="20">
        <f>IF(OR(E726="",F726=""),"",F726-E726)</f>
        <v/>
      </c>
      <c r="H726" s="20">
        <f>IF(A726="","",SlaDays)</f>
        <v/>
      </c>
      <c r="I726" s="20">
        <f>IF(A726="","",IF(F726="","OPEN",IF(G726&lt;=H726,"Yes","No")))</f>
        <v/>
      </c>
      <c r="J726" s="17" t="n"/>
      <c r="K726" s="17" t="n"/>
      <c r="L726" s="17" t="n"/>
      <c r="M726" s="17" t="n"/>
    </row>
    <row r="727">
      <c r="A727" s="17" t="n"/>
      <c r="B727" s="17" t="n"/>
      <c r="C727" s="17" t="n"/>
      <c r="D727" s="17" t="n"/>
      <c r="E727" s="18" t="n"/>
      <c r="F727" s="18" t="n"/>
      <c r="G727" s="20">
        <f>IF(OR(E727="",F727=""),"",F727-E727)</f>
        <v/>
      </c>
      <c r="H727" s="20">
        <f>IF(A727="","",SlaDays)</f>
        <v/>
      </c>
      <c r="I727" s="20">
        <f>IF(A727="","",IF(F727="","OPEN",IF(G727&lt;=H727,"Yes","No")))</f>
        <v/>
      </c>
      <c r="J727" s="17" t="n"/>
      <c r="K727" s="17" t="n"/>
      <c r="L727" s="17" t="n"/>
      <c r="M727" s="17" t="n"/>
    </row>
    <row r="728">
      <c r="A728" s="17" t="n"/>
      <c r="B728" s="17" t="n"/>
      <c r="C728" s="17" t="n"/>
      <c r="D728" s="17" t="n"/>
      <c r="E728" s="18" t="n"/>
      <c r="F728" s="18" t="n"/>
      <c r="G728" s="20">
        <f>IF(OR(E728="",F728=""),"",F728-E728)</f>
        <v/>
      </c>
      <c r="H728" s="20">
        <f>IF(A728="","",SlaDays)</f>
        <v/>
      </c>
      <c r="I728" s="20">
        <f>IF(A728="","",IF(F728="","OPEN",IF(G728&lt;=H728,"Yes","No")))</f>
        <v/>
      </c>
      <c r="J728" s="17" t="n"/>
      <c r="K728" s="17" t="n"/>
      <c r="L728" s="17" t="n"/>
      <c r="M728" s="17" t="n"/>
    </row>
    <row r="729">
      <c r="A729" s="17" t="n"/>
      <c r="B729" s="17" t="n"/>
      <c r="C729" s="17" t="n"/>
      <c r="D729" s="17" t="n"/>
      <c r="E729" s="18" t="n"/>
      <c r="F729" s="18" t="n"/>
      <c r="G729" s="20">
        <f>IF(OR(E729="",F729=""),"",F729-E729)</f>
        <v/>
      </c>
      <c r="H729" s="20">
        <f>IF(A729="","",SlaDays)</f>
        <v/>
      </c>
      <c r="I729" s="20">
        <f>IF(A729="","",IF(F729="","OPEN",IF(G729&lt;=H729,"Yes","No")))</f>
        <v/>
      </c>
      <c r="J729" s="17" t="n"/>
      <c r="K729" s="17" t="n"/>
      <c r="L729" s="17" t="n"/>
      <c r="M729" s="17" t="n"/>
    </row>
    <row r="730">
      <c r="A730" s="17" t="n"/>
      <c r="B730" s="17" t="n"/>
      <c r="C730" s="17" t="n"/>
      <c r="D730" s="17" t="n"/>
      <c r="E730" s="18" t="n"/>
      <c r="F730" s="18" t="n"/>
      <c r="G730" s="20">
        <f>IF(OR(E730="",F730=""),"",F730-E730)</f>
        <v/>
      </c>
      <c r="H730" s="20">
        <f>IF(A730="","",SlaDays)</f>
        <v/>
      </c>
      <c r="I730" s="20">
        <f>IF(A730="","",IF(F730="","OPEN",IF(G730&lt;=H730,"Yes","No")))</f>
        <v/>
      </c>
      <c r="J730" s="17" t="n"/>
      <c r="K730" s="17" t="n"/>
      <c r="L730" s="17" t="n"/>
      <c r="M730" s="17" t="n"/>
    </row>
    <row r="731">
      <c r="A731" s="17" t="n"/>
      <c r="B731" s="17" t="n"/>
      <c r="C731" s="17" t="n"/>
      <c r="D731" s="17" t="n"/>
      <c r="E731" s="18" t="n"/>
      <c r="F731" s="18" t="n"/>
      <c r="G731" s="20">
        <f>IF(OR(E731="",F731=""),"",F731-E731)</f>
        <v/>
      </c>
      <c r="H731" s="20">
        <f>IF(A731="","",SlaDays)</f>
        <v/>
      </c>
      <c r="I731" s="20">
        <f>IF(A731="","",IF(F731="","OPEN",IF(G731&lt;=H731,"Yes","No")))</f>
        <v/>
      </c>
      <c r="J731" s="17" t="n"/>
      <c r="K731" s="17" t="n"/>
      <c r="L731" s="17" t="n"/>
      <c r="M731" s="17" t="n"/>
    </row>
    <row r="732">
      <c r="A732" s="17" t="n"/>
      <c r="B732" s="17" t="n"/>
      <c r="C732" s="17" t="n"/>
      <c r="D732" s="17" t="n"/>
      <c r="E732" s="18" t="n"/>
      <c r="F732" s="18" t="n"/>
      <c r="G732" s="20">
        <f>IF(OR(E732="",F732=""),"",F732-E732)</f>
        <v/>
      </c>
      <c r="H732" s="20">
        <f>IF(A732="","",SlaDays)</f>
        <v/>
      </c>
      <c r="I732" s="20">
        <f>IF(A732="","",IF(F732="","OPEN",IF(G732&lt;=H732,"Yes","No")))</f>
        <v/>
      </c>
      <c r="J732" s="17" t="n"/>
      <c r="K732" s="17" t="n"/>
      <c r="L732" s="17" t="n"/>
      <c r="M732" s="17" t="n"/>
    </row>
    <row r="733">
      <c r="A733" s="17" t="n"/>
      <c r="B733" s="17" t="n"/>
      <c r="C733" s="17" t="n"/>
      <c r="D733" s="17" t="n"/>
      <c r="E733" s="18" t="n"/>
      <c r="F733" s="18" t="n"/>
      <c r="G733" s="20">
        <f>IF(OR(E733="",F733=""),"",F733-E733)</f>
        <v/>
      </c>
      <c r="H733" s="20">
        <f>IF(A733="","",SlaDays)</f>
        <v/>
      </c>
      <c r="I733" s="20">
        <f>IF(A733="","",IF(F733="","OPEN",IF(G733&lt;=H733,"Yes","No")))</f>
        <v/>
      </c>
      <c r="J733" s="17" t="n"/>
      <c r="K733" s="17" t="n"/>
      <c r="L733" s="17" t="n"/>
      <c r="M733" s="17" t="n"/>
    </row>
    <row r="734">
      <c r="A734" s="17" t="n"/>
      <c r="B734" s="17" t="n"/>
      <c r="C734" s="17" t="n"/>
      <c r="D734" s="17" t="n"/>
      <c r="E734" s="18" t="n"/>
      <c r="F734" s="18" t="n"/>
      <c r="G734" s="20">
        <f>IF(OR(E734="",F734=""),"",F734-E734)</f>
        <v/>
      </c>
      <c r="H734" s="20">
        <f>IF(A734="","",SlaDays)</f>
        <v/>
      </c>
      <c r="I734" s="20">
        <f>IF(A734="","",IF(F734="","OPEN",IF(G734&lt;=H734,"Yes","No")))</f>
        <v/>
      </c>
      <c r="J734" s="17" t="n"/>
      <c r="K734" s="17" t="n"/>
      <c r="L734" s="17" t="n"/>
      <c r="M734" s="17" t="n"/>
    </row>
    <row r="735">
      <c r="A735" s="17" t="n"/>
      <c r="B735" s="17" t="n"/>
      <c r="C735" s="17" t="n"/>
      <c r="D735" s="17" t="n"/>
      <c r="E735" s="18" t="n"/>
      <c r="F735" s="18" t="n"/>
      <c r="G735" s="20">
        <f>IF(OR(E735="",F735=""),"",F735-E735)</f>
        <v/>
      </c>
      <c r="H735" s="20">
        <f>IF(A735="","",SlaDays)</f>
        <v/>
      </c>
      <c r="I735" s="20">
        <f>IF(A735="","",IF(F735="","OPEN",IF(G735&lt;=H735,"Yes","No")))</f>
        <v/>
      </c>
      <c r="J735" s="17" t="n"/>
      <c r="K735" s="17" t="n"/>
      <c r="L735" s="17" t="n"/>
      <c r="M735" s="17" t="n"/>
    </row>
    <row r="736">
      <c r="A736" s="17" t="n"/>
      <c r="B736" s="17" t="n"/>
      <c r="C736" s="17" t="n"/>
      <c r="D736" s="17" t="n"/>
      <c r="E736" s="18" t="n"/>
      <c r="F736" s="18" t="n"/>
      <c r="G736" s="20">
        <f>IF(OR(E736="",F736=""),"",F736-E736)</f>
        <v/>
      </c>
      <c r="H736" s="20">
        <f>IF(A736="","",SlaDays)</f>
        <v/>
      </c>
      <c r="I736" s="20">
        <f>IF(A736="","",IF(F736="","OPEN",IF(G736&lt;=H736,"Yes","No")))</f>
        <v/>
      </c>
      <c r="J736" s="17" t="n"/>
      <c r="K736" s="17" t="n"/>
      <c r="L736" s="17" t="n"/>
      <c r="M736" s="17" t="n"/>
    </row>
    <row r="737">
      <c r="A737" s="17" t="n"/>
      <c r="B737" s="17" t="n"/>
      <c r="C737" s="17" t="n"/>
      <c r="D737" s="17" t="n"/>
      <c r="E737" s="18" t="n"/>
      <c r="F737" s="18" t="n"/>
      <c r="G737" s="20">
        <f>IF(OR(E737="",F737=""),"",F737-E737)</f>
        <v/>
      </c>
      <c r="H737" s="20">
        <f>IF(A737="","",SlaDays)</f>
        <v/>
      </c>
      <c r="I737" s="20">
        <f>IF(A737="","",IF(F737="","OPEN",IF(G737&lt;=H737,"Yes","No")))</f>
        <v/>
      </c>
      <c r="J737" s="17" t="n"/>
      <c r="K737" s="17" t="n"/>
      <c r="L737" s="17" t="n"/>
      <c r="M737" s="17" t="n"/>
    </row>
    <row r="738">
      <c r="A738" s="17" t="n"/>
      <c r="B738" s="17" t="n"/>
      <c r="C738" s="17" t="n"/>
      <c r="D738" s="17" t="n"/>
      <c r="E738" s="18" t="n"/>
      <c r="F738" s="18" t="n"/>
      <c r="G738" s="20">
        <f>IF(OR(E738="",F738=""),"",F738-E738)</f>
        <v/>
      </c>
      <c r="H738" s="20">
        <f>IF(A738="","",SlaDays)</f>
        <v/>
      </c>
      <c r="I738" s="20">
        <f>IF(A738="","",IF(F738="","OPEN",IF(G738&lt;=H738,"Yes","No")))</f>
        <v/>
      </c>
      <c r="J738" s="17" t="n"/>
      <c r="K738" s="17" t="n"/>
      <c r="L738" s="17" t="n"/>
      <c r="M738" s="17" t="n"/>
    </row>
    <row r="739">
      <c r="A739" s="17" t="n"/>
      <c r="B739" s="17" t="n"/>
      <c r="C739" s="17" t="n"/>
      <c r="D739" s="17" t="n"/>
      <c r="E739" s="18" t="n"/>
      <c r="F739" s="18" t="n"/>
      <c r="G739" s="20">
        <f>IF(OR(E739="",F739=""),"",F739-E739)</f>
        <v/>
      </c>
      <c r="H739" s="20">
        <f>IF(A739="","",SlaDays)</f>
        <v/>
      </c>
      <c r="I739" s="20">
        <f>IF(A739="","",IF(F739="","OPEN",IF(G739&lt;=H739,"Yes","No")))</f>
        <v/>
      </c>
      <c r="J739" s="17" t="n"/>
      <c r="K739" s="17" t="n"/>
      <c r="L739" s="17" t="n"/>
      <c r="M739" s="17" t="n"/>
    </row>
    <row r="740">
      <c r="A740" s="17" t="n"/>
      <c r="B740" s="17" t="n"/>
      <c r="C740" s="17" t="n"/>
      <c r="D740" s="17" t="n"/>
      <c r="E740" s="18" t="n"/>
      <c r="F740" s="18" t="n"/>
      <c r="G740" s="20">
        <f>IF(OR(E740="",F740=""),"",F740-E740)</f>
        <v/>
      </c>
      <c r="H740" s="20">
        <f>IF(A740="","",SlaDays)</f>
        <v/>
      </c>
      <c r="I740" s="20">
        <f>IF(A740="","",IF(F740="","OPEN",IF(G740&lt;=H740,"Yes","No")))</f>
        <v/>
      </c>
      <c r="J740" s="17" t="n"/>
      <c r="K740" s="17" t="n"/>
      <c r="L740" s="17" t="n"/>
      <c r="M740" s="17" t="n"/>
    </row>
    <row r="741">
      <c r="A741" s="17" t="n"/>
      <c r="B741" s="17" t="n"/>
      <c r="C741" s="17" t="n"/>
      <c r="D741" s="17" t="n"/>
      <c r="E741" s="18" t="n"/>
      <c r="F741" s="18" t="n"/>
      <c r="G741" s="20">
        <f>IF(OR(E741="",F741=""),"",F741-E741)</f>
        <v/>
      </c>
      <c r="H741" s="20">
        <f>IF(A741="","",SlaDays)</f>
        <v/>
      </c>
      <c r="I741" s="20">
        <f>IF(A741="","",IF(F741="","OPEN",IF(G741&lt;=H741,"Yes","No")))</f>
        <v/>
      </c>
      <c r="J741" s="17" t="n"/>
      <c r="K741" s="17" t="n"/>
      <c r="L741" s="17" t="n"/>
      <c r="M741" s="17" t="n"/>
    </row>
    <row r="742">
      <c r="A742" s="17" t="n"/>
      <c r="B742" s="17" t="n"/>
      <c r="C742" s="17" t="n"/>
      <c r="D742" s="17" t="n"/>
      <c r="E742" s="18" t="n"/>
      <c r="F742" s="18" t="n"/>
      <c r="G742" s="20">
        <f>IF(OR(E742="",F742=""),"",F742-E742)</f>
        <v/>
      </c>
      <c r="H742" s="20">
        <f>IF(A742="","",SlaDays)</f>
        <v/>
      </c>
      <c r="I742" s="20">
        <f>IF(A742="","",IF(F742="","OPEN",IF(G742&lt;=H742,"Yes","No")))</f>
        <v/>
      </c>
      <c r="J742" s="17" t="n"/>
      <c r="K742" s="17" t="n"/>
      <c r="L742" s="17" t="n"/>
      <c r="M742" s="17" t="n"/>
    </row>
    <row r="743">
      <c r="A743" s="17" t="n"/>
      <c r="B743" s="17" t="n"/>
      <c r="C743" s="17" t="n"/>
      <c r="D743" s="17" t="n"/>
      <c r="E743" s="18" t="n"/>
      <c r="F743" s="18" t="n"/>
      <c r="G743" s="20">
        <f>IF(OR(E743="",F743=""),"",F743-E743)</f>
        <v/>
      </c>
      <c r="H743" s="20">
        <f>IF(A743="","",SlaDays)</f>
        <v/>
      </c>
      <c r="I743" s="20">
        <f>IF(A743="","",IF(F743="","OPEN",IF(G743&lt;=H743,"Yes","No")))</f>
        <v/>
      </c>
      <c r="J743" s="17" t="n"/>
      <c r="K743" s="17" t="n"/>
      <c r="L743" s="17" t="n"/>
      <c r="M743" s="17" t="n"/>
    </row>
    <row r="744">
      <c r="A744" s="17" t="n"/>
      <c r="B744" s="17" t="n"/>
      <c r="C744" s="17" t="n"/>
      <c r="D744" s="17" t="n"/>
      <c r="E744" s="18" t="n"/>
      <c r="F744" s="18" t="n"/>
      <c r="G744" s="20">
        <f>IF(OR(E744="",F744=""),"",F744-E744)</f>
        <v/>
      </c>
      <c r="H744" s="20">
        <f>IF(A744="","",SlaDays)</f>
        <v/>
      </c>
      <c r="I744" s="20">
        <f>IF(A744="","",IF(F744="","OPEN",IF(G744&lt;=H744,"Yes","No")))</f>
        <v/>
      </c>
      <c r="J744" s="17" t="n"/>
      <c r="K744" s="17" t="n"/>
      <c r="L744" s="17" t="n"/>
      <c r="M744" s="17" t="n"/>
    </row>
    <row r="745">
      <c r="A745" s="17" t="n"/>
      <c r="B745" s="17" t="n"/>
      <c r="C745" s="17" t="n"/>
      <c r="D745" s="17" t="n"/>
      <c r="E745" s="18" t="n"/>
      <c r="F745" s="18" t="n"/>
      <c r="G745" s="20">
        <f>IF(OR(E745="",F745=""),"",F745-E745)</f>
        <v/>
      </c>
      <c r="H745" s="20">
        <f>IF(A745="","",SlaDays)</f>
        <v/>
      </c>
      <c r="I745" s="20">
        <f>IF(A745="","",IF(F745="","OPEN",IF(G745&lt;=H745,"Yes","No")))</f>
        <v/>
      </c>
      <c r="J745" s="17" t="n"/>
      <c r="K745" s="17" t="n"/>
      <c r="L745" s="17" t="n"/>
      <c r="M745" s="17" t="n"/>
    </row>
    <row r="746">
      <c r="A746" s="17" t="n"/>
      <c r="B746" s="17" t="n"/>
      <c r="C746" s="17" t="n"/>
      <c r="D746" s="17" t="n"/>
      <c r="E746" s="18" t="n"/>
      <c r="F746" s="18" t="n"/>
      <c r="G746" s="20">
        <f>IF(OR(E746="",F746=""),"",F746-E746)</f>
        <v/>
      </c>
      <c r="H746" s="20">
        <f>IF(A746="","",SlaDays)</f>
        <v/>
      </c>
      <c r="I746" s="20">
        <f>IF(A746="","",IF(F746="","OPEN",IF(G746&lt;=H746,"Yes","No")))</f>
        <v/>
      </c>
      <c r="J746" s="17" t="n"/>
      <c r="K746" s="17" t="n"/>
      <c r="L746" s="17" t="n"/>
      <c r="M746" s="17" t="n"/>
    </row>
    <row r="747">
      <c r="A747" s="17" t="n"/>
      <c r="B747" s="17" t="n"/>
      <c r="C747" s="17" t="n"/>
      <c r="D747" s="17" t="n"/>
      <c r="E747" s="18" t="n"/>
      <c r="F747" s="18" t="n"/>
      <c r="G747" s="20">
        <f>IF(OR(E747="",F747=""),"",F747-E747)</f>
        <v/>
      </c>
      <c r="H747" s="20">
        <f>IF(A747="","",SlaDays)</f>
        <v/>
      </c>
      <c r="I747" s="20">
        <f>IF(A747="","",IF(F747="","OPEN",IF(G747&lt;=H747,"Yes","No")))</f>
        <v/>
      </c>
      <c r="J747" s="17" t="n"/>
      <c r="K747" s="17" t="n"/>
      <c r="L747" s="17" t="n"/>
      <c r="M747" s="17" t="n"/>
    </row>
    <row r="748">
      <c r="A748" s="17" t="n"/>
      <c r="B748" s="17" t="n"/>
      <c r="C748" s="17" t="n"/>
      <c r="D748" s="17" t="n"/>
      <c r="E748" s="18" t="n"/>
      <c r="F748" s="18" t="n"/>
      <c r="G748" s="20">
        <f>IF(OR(E748="",F748=""),"",F748-E748)</f>
        <v/>
      </c>
      <c r="H748" s="20">
        <f>IF(A748="","",SlaDays)</f>
        <v/>
      </c>
      <c r="I748" s="20">
        <f>IF(A748="","",IF(F748="","OPEN",IF(G748&lt;=H748,"Yes","No")))</f>
        <v/>
      </c>
      <c r="J748" s="17" t="n"/>
      <c r="K748" s="17" t="n"/>
      <c r="L748" s="17" t="n"/>
      <c r="M748" s="17" t="n"/>
    </row>
    <row r="749">
      <c r="A749" s="17" t="n"/>
      <c r="B749" s="17" t="n"/>
      <c r="C749" s="17" t="n"/>
      <c r="D749" s="17" t="n"/>
      <c r="E749" s="18" t="n"/>
      <c r="F749" s="18" t="n"/>
      <c r="G749" s="20">
        <f>IF(OR(E749="",F749=""),"",F749-E749)</f>
        <v/>
      </c>
      <c r="H749" s="20">
        <f>IF(A749="","",SlaDays)</f>
        <v/>
      </c>
      <c r="I749" s="20">
        <f>IF(A749="","",IF(F749="","OPEN",IF(G749&lt;=H749,"Yes","No")))</f>
        <v/>
      </c>
      <c r="J749" s="17" t="n"/>
      <c r="K749" s="17" t="n"/>
      <c r="L749" s="17" t="n"/>
      <c r="M749" s="17" t="n"/>
    </row>
    <row r="750">
      <c r="A750" s="17" t="n"/>
      <c r="B750" s="17" t="n"/>
      <c r="C750" s="17" t="n"/>
      <c r="D750" s="17" t="n"/>
      <c r="E750" s="18" t="n"/>
      <c r="F750" s="18" t="n"/>
      <c r="G750" s="20">
        <f>IF(OR(E750="",F750=""),"",F750-E750)</f>
        <v/>
      </c>
      <c r="H750" s="20">
        <f>IF(A750="","",SlaDays)</f>
        <v/>
      </c>
      <c r="I750" s="20">
        <f>IF(A750="","",IF(F750="","OPEN",IF(G750&lt;=H750,"Yes","No")))</f>
        <v/>
      </c>
      <c r="J750" s="17" t="n"/>
      <c r="K750" s="17" t="n"/>
      <c r="L750" s="17" t="n"/>
      <c r="M750" s="17" t="n"/>
    </row>
    <row r="751">
      <c r="A751" s="17" t="n"/>
      <c r="B751" s="17" t="n"/>
      <c r="C751" s="17" t="n"/>
      <c r="D751" s="17" t="n"/>
      <c r="E751" s="18" t="n"/>
      <c r="F751" s="18" t="n"/>
      <c r="G751" s="20">
        <f>IF(OR(E751="",F751=""),"",F751-E751)</f>
        <v/>
      </c>
      <c r="H751" s="20">
        <f>IF(A751="","",SlaDays)</f>
        <v/>
      </c>
      <c r="I751" s="20">
        <f>IF(A751="","",IF(F751="","OPEN",IF(G751&lt;=H751,"Yes","No")))</f>
        <v/>
      </c>
      <c r="J751" s="17" t="n"/>
      <c r="K751" s="17" t="n"/>
      <c r="L751" s="17" t="n"/>
      <c r="M751" s="17" t="n"/>
    </row>
    <row r="752">
      <c r="A752" s="17" t="n"/>
      <c r="B752" s="17" t="n"/>
      <c r="C752" s="17" t="n"/>
      <c r="D752" s="17" t="n"/>
      <c r="E752" s="18" t="n"/>
      <c r="F752" s="18" t="n"/>
      <c r="G752" s="20">
        <f>IF(OR(E752="",F752=""),"",F752-E752)</f>
        <v/>
      </c>
      <c r="H752" s="20">
        <f>IF(A752="","",SlaDays)</f>
        <v/>
      </c>
      <c r="I752" s="20">
        <f>IF(A752="","",IF(F752="","OPEN",IF(G752&lt;=H752,"Yes","No")))</f>
        <v/>
      </c>
      <c r="J752" s="17" t="n"/>
      <c r="K752" s="17" t="n"/>
      <c r="L752" s="17" t="n"/>
      <c r="M752" s="17" t="n"/>
    </row>
    <row r="753">
      <c r="A753" s="17" t="n"/>
      <c r="B753" s="17" t="n"/>
      <c r="C753" s="17" t="n"/>
      <c r="D753" s="17" t="n"/>
      <c r="E753" s="18" t="n"/>
      <c r="F753" s="18" t="n"/>
      <c r="G753" s="20">
        <f>IF(OR(E753="",F753=""),"",F753-E753)</f>
        <v/>
      </c>
      <c r="H753" s="20">
        <f>IF(A753="","",SlaDays)</f>
        <v/>
      </c>
      <c r="I753" s="20">
        <f>IF(A753="","",IF(F753="","OPEN",IF(G753&lt;=H753,"Yes","No")))</f>
        <v/>
      </c>
      <c r="J753" s="17" t="n"/>
      <c r="K753" s="17" t="n"/>
      <c r="L753" s="17" t="n"/>
      <c r="M753" s="17" t="n"/>
    </row>
    <row r="754">
      <c r="A754" s="17" t="n"/>
      <c r="B754" s="17" t="n"/>
      <c r="C754" s="17" t="n"/>
      <c r="D754" s="17" t="n"/>
      <c r="E754" s="18" t="n"/>
      <c r="F754" s="18" t="n"/>
      <c r="G754" s="20">
        <f>IF(OR(E754="",F754=""),"",F754-E754)</f>
        <v/>
      </c>
      <c r="H754" s="20">
        <f>IF(A754="","",SlaDays)</f>
        <v/>
      </c>
      <c r="I754" s="20">
        <f>IF(A754="","",IF(F754="","OPEN",IF(G754&lt;=H754,"Yes","No")))</f>
        <v/>
      </c>
      <c r="J754" s="17" t="n"/>
      <c r="K754" s="17" t="n"/>
      <c r="L754" s="17" t="n"/>
      <c r="M754" s="17" t="n"/>
    </row>
    <row r="755">
      <c r="A755" s="17" t="n"/>
      <c r="B755" s="17" t="n"/>
      <c r="C755" s="17" t="n"/>
      <c r="D755" s="17" t="n"/>
      <c r="E755" s="18" t="n"/>
      <c r="F755" s="18" t="n"/>
      <c r="G755" s="20">
        <f>IF(OR(E755="",F755=""),"",F755-E755)</f>
        <v/>
      </c>
      <c r="H755" s="20">
        <f>IF(A755="","",SlaDays)</f>
        <v/>
      </c>
      <c r="I755" s="20">
        <f>IF(A755="","",IF(F755="","OPEN",IF(G755&lt;=H755,"Yes","No")))</f>
        <v/>
      </c>
      <c r="J755" s="17" t="n"/>
      <c r="K755" s="17" t="n"/>
      <c r="L755" s="17" t="n"/>
      <c r="M755" s="17" t="n"/>
    </row>
    <row r="756">
      <c r="A756" s="17" t="n"/>
      <c r="B756" s="17" t="n"/>
      <c r="C756" s="17" t="n"/>
      <c r="D756" s="17" t="n"/>
      <c r="E756" s="18" t="n"/>
      <c r="F756" s="18" t="n"/>
      <c r="G756" s="20">
        <f>IF(OR(E756="",F756=""),"",F756-E756)</f>
        <v/>
      </c>
      <c r="H756" s="20">
        <f>IF(A756="","",SlaDays)</f>
        <v/>
      </c>
      <c r="I756" s="20">
        <f>IF(A756="","",IF(F756="","OPEN",IF(G756&lt;=H756,"Yes","No")))</f>
        <v/>
      </c>
      <c r="J756" s="17" t="n"/>
      <c r="K756" s="17" t="n"/>
      <c r="L756" s="17" t="n"/>
      <c r="M756" s="17" t="n"/>
    </row>
    <row r="757">
      <c r="A757" s="17" t="n"/>
      <c r="B757" s="17" t="n"/>
      <c r="C757" s="17" t="n"/>
      <c r="D757" s="17" t="n"/>
      <c r="E757" s="18" t="n"/>
      <c r="F757" s="18" t="n"/>
      <c r="G757" s="20">
        <f>IF(OR(E757="",F757=""),"",F757-E757)</f>
        <v/>
      </c>
      <c r="H757" s="20">
        <f>IF(A757="","",SlaDays)</f>
        <v/>
      </c>
      <c r="I757" s="20">
        <f>IF(A757="","",IF(F757="","OPEN",IF(G757&lt;=H757,"Yes","No")))</f>
        <v/>
      </c>
      <c r="J757" s="17" t="n"/>
      <c r="K757" s="17" t="n"/>
      <c r="L757" s="17" t="n"/>
      <c r="M757" s="17" t="n"/>
    </row>
    <row r="758">
      <c r="A758" s="17" t="n"/>
      <c r="B758" s="17" t="n"/>
      <c r="C758" s="17" t="n"/>
      <c r="D758" s="17" t="n"/>
      <c r="E758" s="18" t="n"/>
      <c r="F758" s="18" t="n"/>
      <c r="G758" s="20">
        <f>IF(OR(E758="",F758=""),"",F758-E758)</f>
        <v/>
      </c>
      <c r="H758" s="20">
        <f>IF(A758="","",SlaDays)</f>
        <v/>
      </c>
      <c r="I758" s="20">
        <f>IF(A758="","",IF(F758="","OPEN",IF(G758&lt;=H758,"Yes","No")))</f>
        <v/>
      </c>
      <c r="J758" s="17" t="n"/>
      <c r="K758" s="17" t="n"/>
      <c r="L758" s="17" t="n"/>
      <c r="M758" s="17" t="n"/>
    </row>
    <row r="759">
      <c r="A759" s="17" t="n"/>
      <c r="B759" s="17" t="n"/>
      <c r="C759" s="17" t="n"/>
      <c r="D759" s="17" t="n"/>
      <c r="E759" s="18" t="n"/>
      <c r="F759" s="18" t="n"/>
      <c r="G759" s="20">
        <f>IF(OR(E759="",F759=""),"",F759-E759)</f>
        <v/>
      </c>
      <c r="H759" s="20">
        <f>IF(A759="","",SlaDays)</f>
        <v/>
      </c>
      <c r="I759" s="20">
        <f>IF(A759="","",IF(F759="","OPEN",IF(G759&lt;=H759,"Yes","No")))</f>
        <v/>
      </c>
      <c r="J759" s="17" t="n"/>
      <c r="K759" s="17" t="n"/>
      <c r="L759" s="17" t="n"/>
      <c r="M759" s="17" t="n"/>
    </row>
    <row r="760">
      <c r="A760" s="17" t="n"/>
      <c r="B760" s="17" t="n"/>
      <c r="C760" s="17" t="n"/>
      <c r="D760" s="17" t="n"/>
      <c r="E760" s="18" t="n"/>
      <c r="F760" s="18" t="n"/>
      <c r="G760" s="20">
        <f>IF(OR(E760="",F760=""),"",F760-E760)</f>
        <v/>
      </c>
      <c r="H760" s="20">
        <f>IF(A760="","",SlaDays)</f>
        <v/>
      </c>
      <c r="I760" s="20">
        <f>IF(A760="","",IF(F760="","OPEN",IF(G760&lt;=H760,"Yes","No")))</f>
        <v/>
      </c>
      <c r="J760" s="17" t="n"/>
      <c r="K760" s="17" t="n"/>
      <c r="L760" s="17" t="n"/>
      <c r="M760" s="17" t="n"/>
    </row>
    <row r="761">
      <c r="A761" s="17" t="n"/>
      <c r="B761" s="17" t="n"/>
      <c r="C761" s="17" t="n"/>
      <c r="D761" s="17" t="n"/>
      <c r="E761" s="18" t="n"/>
      <c r="F761" s="18" t="n"/>
      <c r="G761" s="20">
        <f>IF(OR(E761="",F761=""),"",F761-E761)</f>
        <v/>
      </c>
      <c r="H761" s="20">
        <f>IF(A761="","",SlaDays)</f>
        <v/>
      </c>
      <c r="I761" s="20">
        <f>IF(A761="","",IF(F761="","OPEN",IF(G761&lt;=H761,"Yes","No")))</f>
        <v/>
      </c>
      <c r="J761" s="17" t="n"/>
      <c r="K761" s="17" t="n"/>
      <c r="L761" s="17" t="n"/>
      <c r="M761" s="17" t="n"/>
    </row>
    <row r="762">
      <c r="A762" s="17" t="n"/>
      <c r="B762" s="17" t="n"/>
      <c r="C762" s="17" t="n"/>
      <c r="D762" s="17" t="n"/>
      <c r="E762" s="18" t="n"/>
      <c r="F762" s="18" t="n"/>
      <c r="G762" s="20">
        <f>IF(OR(E762="",F762=""),"",F762-E762)</f>
        <v/>
      </c>
      <c r="H762" s="20">
        <f>IF(A762="","",SlaDays)</f>
        <v/>
      </c>
      <c r="I762" s="20">
        <f>IF(A762="","",IF(F762="","OPEN",IF(G762&lt;=H762,"Yes","No")))</f>
        <v/>
      </c>
      <c r="J762" s="17" t="n"/>
      <c r="K762" s="17" t="n"/>
      <c r="L762" s="17" t="n"/>
      <c r="M762" s="17" t="n"/>
    </row>
    <row r="763">
      <c r="A763" s="17" t="n"/>
      <c r="B763" s="17" t="n"/>
      <c r="C763" s="17" t="n"/>
      <c r="D763" s="17" t="n"/>
      <c r="E763" s="18" t="n"/>
      <c r="F763" s="18" t="n"/>
      <c r="G763" s="20">
        <f>IF(OR(E763="",F763=""),"",F763-E763)</f>
        <v/>
      </c>
      <c r="H763" s="20">
        <f>IF(A763="","",SlaDays)</f>
        <v/>
      </c>
      <c r="I763" s="20">
        <f>IF(A763="","",IF(F763="","OPEN",IF(G763&lt;=H763,"Yes","No")))</f>
        <v/>
      </c>
      <c r="J763" s="17" t="n"/>
      <c r="K763" s="17" t="n"/>
      <c r="L763" s="17" t="n"/>
      <c r="M763" s="17" t="n"/>
    </row>
    <row r="764">
      <c r="A764" s="17" t="n"/>
      <c r="B764" s="17" t="n"/>
      <c r="C764" s="17" t="n"/>
      <c r="D764" s="17" t="n"/>
      <c r="E764" s="18" t="n"/>
      <c r="F764" s="18" t="n"/>
      <c r="G764" s="20">
        <f>IF(OR(E764="",F764=""),"",F764-E764)</f>
        <v/>
      </c>
      <c r="H764" s="20">
        <f>IF(A764="","",SlaDays)</f>
        <v/>
      </c>
      <c r="I764" s="20">
        <f>IF(A764="","",IF(F764="","OPEN",IF(G764&lt;=H764,"Yes","No")))</f>
        <v/>
      </c>
      <c r="J764" s="17" t="n"/>
      <c r="K764" s="17" t="n"/>
      <c r="L764" s="17" t="n"/>
      <c r="M764" s="17" t="n"/>
    </row>
    <row r="765">
      <c r="A765" s="17" t="n"/>
      <c r="B765" s="17" t="n"/>
      <c r="C765" s="17" t="n"/>
      <c r="D765" s="17" t="n"/>
      <c r="E765" s="18" t="n"/>
      <c r="F765" s="18" t="n"/>
      <c r="G765" s="20">
        <f>IF(OR(E765="",F765=""),"",F765-E765)</f>
        <v/>
      </c>
      <c r="H765" s="20">
        <f>IF(A765="","",SlaDays)</f>
        <v/>
      </c>
      <c r="I765" s="20">
        <f>IF(A765="","",IF(F765="","OPEN",IF(G765&lt;=H765,"Yes","No")))</f>
        <v/>
      </c>
      <c r="J765" s="17" t="n"/>
      <c r="K765" s="17" t="n"/>
      <c r="L765" s="17" t="n"/>
      <c r="M765" s="17" t="n"/>
    </row>
    <row r="766">
      <c r="A766" s="17" t="n"/>
      <c r="B766" s="17" t="n"/>
      <c r="C766" s="17" t="n"/>
      <c r="D766" s="17" t="n"/>
      <c r="E766" s="18" t="n"/>
      <c r="F766" s="18" t="n"/>
      <c r="G766" s="20">
        <f>IF(OR(E766="",F766=""),"",F766-E766)</f>
        <v/>
      </c>
      <c r="H766" s="20">
        <f>IF(A766="","",SlaDays)</f>
        <v/>
      </c>
      <c r="I766" s="20">
        <f>IF(A766="","",IF(F766="","OPEN",IF(G766&lt;=H766,"Yes","No")))</f>
        <v/>
      </c>
      <c r="J766" s="17" t="n"/>
      <c r="K766" s="17" t="n"/>
      <c r="L766" s="17" t="n"/>
      <c r="M766" s="17" t="n"/>
    </row>
    <row r="767">
      <c r="A767" s="17" t="n"/>
      <c r="B767" s="17" t="n"/>
      <c r="C767" s="17" t="n"/>
      <c r="D767" s="17" t="n"/>
      <c r="E767" s="18" t="n"/>
      <c r="F767" s="18" t="n"/>
      <c r="G767" s="20">
        <f>IF(OR(E767="",F767=""),"",F767-E767)</f>
        <v/>
      </c>
      <c r="H767" s="20">
        <f>IF(A767="","",SlaDays)</f>
        <v/>
      </c>
      <c r="I767" s="20">
        <f>IF(A767="","",IF(F767="","OPEN",IF(G767&lt;=H767,"Yes","No")))</f>
        <v/>
      </c>
      <c r="J767" s="17" t="n"/>
      <c r="K767" s="17" t="n"/>
      <c r="L767" s="17" t="n"/>
      <c r="M767" s="17" t="n"/>
    </row>
    <row r="768">
      <c r="A768" s="17" t="n"/>
      <c r="B768" s="17" t="n"/>
      <c r="C768" s="17" t="n"/>
      <c r="D768" s="17" t="n"/>
      <c r="E768" s="18" t="n"/>
      <c r="F768" s="18" t="n"/>
      <c r="G768" s="20">
        <f>IF(OR(E768="",F768=""),"",F768-E768)</f>
        <v/>
      </c>
      <c r="H768" s="20">
        <f>IF(A768="","",SlaDays)</f>
        <v/>
      </c>
      <c r="I768" s="20">
        <f>IF(A768="","",IF(F768="","OPEN",IF(G768&lt;=H768,"Yes","No")))</f>
        <v/>
      </c>
      <c r="J768" s="17" t="n"/>
      <c r="K768" s="17" t="n"/>
      <c r="L768" s="17" t="n"/>
      <c r="M768" s="17" t="n"/>
    </row>
    <row r="769">
      <c r="A769" s="17" t="n"/>
      <c r="B769" s="17" t="n"/>
      <c r="C769" s="17" t="n"/>
      <c r="D769" s="17" t="n"/>
      <c r="E769" s="18" t="n"/>
      <c r="F769" s="18" t="n"/>
      <c r="G769" s="20">
        <f>IF(OR(E769="",F769=""),"",F769-E769)</f>
        <v/>
      </c>
      <c r="H769" s="20">
        <f>IF(A769="","",SlaDays)</f>
        <v/>
      </c>
      <c r="I769" s="20">
        <f>IF(A769="","",IF(F769="","OPEN",IF(G769&lt;=H769,"Yes","No")))</f>
        <v/>
      </c>
      <c r="J769" s="17" t="n"/>
      <c r="K769" s="17" t="n"/>
      <c r="L769" s="17" t="n"/>
      <c r="M769" s="17" t="n"/>
    </row>
    <row r="770">
      <c r="A770" s="17" t="n"/>
      <c r="B770" s="17" t="n"/>
      <c r="C770" s="17" t="n"/>
      <c r="D770" s="17" t="n"/>
      <c r="E770" s="18" t="n"/>
      <c r="F770" s="18" t="n"/>
      <c r="G770" s="20">
        <f>IF(OR(E770="",F770=""),"",F770-E770)</f>
        <v/>
      </c>
      <c r="H770" s="20">
        <f>IF(A770="","",SlaDays)</f>
        <v/>
      </c>
      <c r="I770" s="20">
        <f>IF(A770="","",IF(F770="","OPEN",IF(G770&lt;=H770,"Yes","No")))</f>
        <v/>
      </c>
      <c r="J770" s="17" t="n"/>
      <c r="K770" s="17" t="n"/>
      <c r="L770" s="17" t="n"/>
      <c r="M770" s="17" t="n"/>
    </row>
    <row r="771">
      <c r="A771" s="17" t="n"/>
      <c r="B771" s="17" t="n"/>
      <c r="C771" s="17" t="n"/>
      <c r="D771" s="17" t="n"/>
      <c r="E771" s="18" t="n"/>
      <c r="F771" s="18" t="n"/>
      <c r="G771" s="20">
        <f>IF(OR(E771="",F771=""),"",F771-E771)</f>
        <v/>
      </c>
      <c r="H771" s="20">
        <f>IF(A771="","",SlaDays)</f>
        <v/>
      </c>
      <c r="I771" s="20">
        <f>IF(A771="","",IF(F771="","OPEN",IF(G771&lt;=H771,"Yes","No")))</f>
        <v/>
      </c>
      <c r="J771" s="17" t="n"/>
      <c r="K771" s="17" t="n"/>
      <c r="L771" s="17" t="n"/>
      <c r="M771" s="17" t="n"/>
    </row>
    <row r="772">
      <c r="A772" s="17" t="n"/>
      <c r="B772" s="17" t="n"/>
      <c r="C772" s="17" t="n"/>
      <c r="D772" s="17" t="n"/>
      <c r="E772" s="18" t="n"/>
      <c r="F772" s="18" t="n"/>
      <c r="G772" s="20">
        <f>IF(OR(E772="",F772=""),"",F772-E772)</f>
        <v/>
      </c>
      <c r="H772" s="20">
        <f>IF(A772="","",SlaDays)</f>
        <v/>
      </c>
      <c r="I772" s="20">
        <f>IF(A772="","",IF(F772="","OPEN",IF(G772&lt;=H772,"Yes","No")))</f>
        <v/>
      </c>
      <c r="J772" s="17" t="n"/>
      <c r="K772" s="17" t="n"/>
      <c r="L772" s="17" t="n"/>
      <c r="M772" s="17" t="n"/>
    </row>
    <row r="773">
      <c r="A773" s="17" t="n"/>
      <c r="B773" s="17" t="n"/>
      <c r="C773" s="17" t="n"/>
      <c r="D773" s="17" t="n"/>
      <c r="E773" s="18" t="n"/>
      <c r="F773" s="18" t="n"/>
      <c r="G773" s="20">
        <f>IF(OR(E773="",F773=""),"",F773-E773)</f>
        <v/>
      </c>
      <c r="H773" s="20">
        <f>IF(A773="","",SlaDays)</f>
        <v/>
      </c>
      <c r="I773" s="20">
        <f>IF(A773="","",IF(F773="","OPEN",IF(G773&lt;=H773,"Yes","No")))</f>
        <v/>
      </c>
      <c r="J773" s="17" t="n"/>
      <c r="K773" s="17" t="n"/>
      <c r="L773" s="17" t="n"/>
      <c r="M773" s="17" t="n"/>
    </row>
    <row r="774">
      <c r="A774" s="17" t="n"/>
      <c r="B774" s="17" t="n"/>
      <c r="C774" s="17" t="n"/>
      <c r="D774" s="17" t="n"/>
      <c r="E774" s="18" t="n"/>
      <c r="F774" s="18" t="n"/>
      <c r="G774" s="20">
        <f>IF(OR(E774="",F774=""),"",F774-E774)</f>
        <v/>
      </c>
      <c r="H774" s="20">
        <f>IF(A774="","",SlaDays)</f>
        <v/>
      </c>
      <c r="I774" s="20">
        <f>IF(A774="","",IF(F774="","OPEN",IF(G774&lt;=H774,"Yes","No")))</f>
        <v/>
      </c>
      <c r="J774" s="17" t="n"/>
      <c r="K774" s="17" t="n"/>
      <c r="L774" s="17" t="n"/>
      <c r="M774" s="17" t="n"/>
    </row>
    <row r="775">
      <c r="A775" s="17" t="n"/>
      <c r="B775" s="17" t="n"/>
      <c r="C775" s="17" t="n"/>
      <c r="D775" s="17" t="n"/>
      <c r="E775" s="18" t="n"/>
      <c r="F775" s="18" t="n"/>
      <c r="G775" s="20">
        <f>IF(OR(E775="",F775=""),"",F775-E775)</f>
        <v/>
      </c>
      <c r="H775" s="20">
        <f>IF(A775="","",SlaDays)</f>
        <v/>
      </c>
      <c r="I775" s="20">
        <f>IF(A775="","",IF(F775="","OPEN",IF(G775&lt;=H775,"Yes","No")))</f>
        <v/>
      </c>
      <c r="J775" s="17" t="n"/>
      <c r="K775" s="17" t="n"/>
      <c r="L775" s="17" t="n"/>
      <c r="M775" s="17" t="n"/>
    </row>
    <row r="776">
      <c r="A776" s="17" t="n"/>
      <c r="B776" s="17" t="n"/>
      <c r="C776" s="17" t="n"/>
      <c r="D776" s="17" t="n"/>
      <c r="E776" s="18" t="n"/>
      <c r="F776" s="18" t="n"/>
      <c r="G776" s="20">
        <f>IF(OR(E776="",F776=""),"",F776-E776)</f>
        <v/>
      </c>
      <c r="H776" s="20">
        <f>IF(A776="","",SlaDays)</f>
        <v/>
      </c>
      <c r="I776" s="20">
        <f>IF(A776="","",IF(F776="","OPEN",IF(G776&lt;=H776,"Yes","No")))</f>
        <v/>
      </c>
      <c r="J776" s="17" t="n"/>
      <c r="K776" s="17" t="n"/>
      <c r="L776" s="17" t="n"/>
      <c r="M776" s="17" t="n"/>
    </row>
    <row r="777">
      <c r="A777" s="17" t="n"/>
      <c r="B777" s="17" t="n"/>
      <c r="C777" s="17" t="n"/>
      <c r="D777" s="17" t="n"/>
      <c r="E777" s="18" t="n"/>
      <c r="F777" s="18" t="n"/>
      <c r="G777" s="20">
        <f>IF(OR(E777="",F777=""),"",F777-E777)</f>
        <v/>
      </c>
      <c r="H777" s="20">
        <f>IF(A777="","",SlaDays)</f>
        <v/>
      </c>
      <c r="I777" s="20">
        <f>IF(A777="","",IF(F777="","OPEN",IF(G777&lt;=H777,"Yes","No")))</f>
        <v/>
      </c>
      <c r="J777" s="17" t="n"/>
      <c r="K777" s="17" t="n"/>
      <c r="L777" s="17" t="n"/>
      <c r="M777" s="17" t="n"/>
    </row>
    <row r="778">
      <c r="A778" s="17" t="n"/>
      <c r="B778" s="17" t="n"/>
      <c r="C778" s="17" t="n"/>
      <c r="D778" s="17" t="n"/>
      <c r="E778" s="18" t="n"/>
      <c r="F778" s="18" t="n"/>
      <c r="G778" s="20">
        <f>IF(OR(E778="",F778=""),"",F778-E778)</f>
        <v/>
      </c>
      <c r="H778" s="20">
        <f>IF(A778="","",SlaDays)</f>
        <v/>
      </c>
      <c r="I778" s="20">
        <f>IF(A778="","",IF(F778="","OPEN",IF(G778&lt;=H778,"Yes","No")))</f>
        <v/>
      </c>
      <c r="J778" s="17" t="n"/>
      <c r="K778" s="17" t="n"/>
      <c r="L778" s="17" t="n"/>
      <c r="M778" s="17" t="n"/>
    </row>
    <row r="779">
      <c r="A779" s="17" t="n"/>
      <c r="B779" s="17" t="n"/>
      <c r="C779" s="17" t="n"/>
      <c r="D779" s="17" t="n"/>
      <c r="E779" s="18" t="n"/>
      <c r="F779" s="18" t="n"/>
      <c r="G779" s="20">
        <f>IF(OR(E779="",F779=""),"",F779-E779)</f>
        <v/>
      </c>
      <c r="H779" s="20">
        <f>IF(A779="","",SlaDays)</f>
        <v/>
      </c>
      <c r="I779" s="20">
        <f>IF(A779="","",IF(F779="","OPEN",IF(G779&lt;=H779,"Yes","No")))</f>
        <v/>
      </c>
      <c r="J779" s="17" t="n"/>
      <c r="K779" s="17" t="n"/>
      <c r="L779" s="17" t="n"/>
      <c r="M779" s="17" t="n"/>
    </row>
    <row r="780">
      <c r="A780" s="17" t="n"/>
      <c r="B780" s="17" t="n"/>
      <c r="C780" s="17" t="n"/>
      <c r="D780" s="17" t="n"/>
      <c r="E780" s="18" t="n"/>
      <c r="F780" s="18" t="n"/>
      <c r="G780" s="20">
        <f>IF(OR(E780="",F780=""),"",F780-E780)</f>
        <v/>
      </c>
      <c r="H780" s="20">
        <f>IF(A780="","",SlaDays)</f>
        <v/>
      </c>
      <c r="I780" s="20">
        <f>IF(A780="","",IF(F780="","OPEN",IF(G780&lt;=H780,"Yes","No")))</f>
        <v/>
      </c>
      <c r="J780" s="17" t="n"/>
      <c r="K780" s="17" t="n"/>
      <c r="L780" s="17" t="n"/>
      <c r="M780" s="17" t="n"/>
    </row>
    <row r="781">
      <c r="A781" s="17" t="n"/>
      <c r="B781" s="17" t="n"/>
      <c r="C781" s="17" t="n"/>
      <c r="D781" s="17" t="n"/>
      <c r="E781" s="18" t="n"/>
      <c r="F781" s="18" t="n"/>
      <c r="G781" s="20">
        <f>IF(OR(E781="",F781=""),"",F781-E781)</f>
        <v/>
      </c>
      <c r="H781" s="20">
        <f>IF(A781="","",SlaDays)</f>
        <v/>
      </c>
      <c r="I781" s="20">
        <f>IF(A781="","",IF(F781="","OPEN",IF(G781&lt;=H781,"Yes","No")))</f>
        <v/>
      </c>
      <c r="J781" s="17" t="n"/>
      <c r="K781" s="17" t="n"/>
      <c r="L781" s="17" t="n"/>
      <c r="M781" s="17" t="n"/>
    </row>
    <row r="782">
      <c r="A782" s="17" t="n"/>
      <c r="B782" s="17" t="n"/>
      <c r="C782" s="17" t="n"/>
      <c r="D782" s="17" t="n"/>
      <c r="E782" s="18" t="n"/>
      <c r="F782" s="18" t="n"/>
      <c r="G782" s="20">
        <f>IF(OR(E782="",F782=""),"",F782-E782)</f>
        <v/>
      </c>
      <c r="H782" s="20">
        <f>IF(A782="","",SlaDays)</f>
        <v/>
      </c>
      <c r="I782" s="20">
        <f>IF(A782="","",IF(F782="","OPEN",IF(G782&lt;=H782,"Yes","No")))</f>
        <v/>
      </c>
      <c r="J782" s="17" t="n"/>
      <c r="K782" s="17" t="n"/>
      <c r="L782" s="17" t="n"/>
      <c r="M782" s="17" t="n"/>
    </row>
    <row r="783">
      <c r="A783" s="17" t="n"/>
      <c r="B783" s="17" t="n"/>
      <c r="C783" s="17" t="n"/>
      <c r="D783" s="17" t="n"/>
      <c r="E783" s="18" t="n"/>
      <c r="F783" s="18" t="n"/>
      <c r="G783" s="20">
        <f>IF(OR(E783="",F783=""),"",F783-E783)</f>
        <v/>
      </c>
      <c r="H783" s="20">
        <f>IF(A783="","",SlaDays)</f>
        <v/>
      </c>
      <c r="I783" s="20">
        <f>IF(A783="","",IF(F783="","OPEN",IF(G783&lt;=H783,"Yes","No")))</f>
        <v/>
      </c>
      <c r="J783" s="17" t="n"/>
      <c r="K783" s="17" t="n"/>
      <c r="L783" s="17" t="n"/>
      <c r="M783" s="17" t="n"/>
    </row>
    <row r="784">
      <c r="A784" s="17" t="n"/>
      <c r="B784" s="17" t="n"/>
      <c r="C784" s="17" t="n"/>
      <c r="D784" s="17" t="n"/>
      <c r="E784" s="18" t="n"/>
      <c r="F784" s="18" t="n"/>
      <c r="G784" s="20">
        <f>IF(OR(E784="",F784=""),"",F784-E784)</f>
        <v/>
      </c>
      <c r="H784" s="20">
        <f>IF(A784="","",SlaDays)</f>
        <v/>
      </c>
      <c r="I784" s="20">
        <f>IF(A784="","",IF(F784="","OPEN",IF(G784&lt;=H784,"Yes","No")))</f>
        <v/>
      </c>
      <c r="J784" s="17" t="n"/>
      <c r="K784" s="17" t="n"/>
      <c r="L784" s="17" t="n"/>
      <c r="M784" s="17" t="n"/>
    </row>
    <row r="785">
      <c r="A785" s="17" t="n"/>
      <c r="B785" s="17" t="n"/>
      <c r="C785" s="17" t="n"/>
      <c r="D785" s="17" t="n"/>
      <c r="E785" s="18" t="n"/>
      <c r="F785" s="18" t="n"/>
      <c r="G785" s="20">
        <f>IF(OR(E785="",F785=""),"",F785-E785)</f>
        <v/>
      </c>
      <c r="H785" s="20">
        <f>IF(A785="","",SlaDays)</f>
        <v/>
      </c>
      <c r="I785" s="20">
        <f>IF(A785="","",IF(F785="","OPEN",IF(G785&lt;=H785,"Yes","No")))</f>
        <v/>
      </c>
      <c r="J785" s="17" t="n"/>
      <c r="K785" s="17" t="n"/>
      <c r="L785" s="17" t="n"/>
      <c r="M785" s="17" t="n"/>
    </row>
    <row r="786">
      <c r="A786" s="17" t="n"/>
      <c r="B786" s="17" t="n"/>
      <c r="C786" s="17" t="n"/>
      <c r="D786" s="17" t="n"/>
      <c r="E786" s="18" t="n"/>
      <c r="F786" s="18" t="n"/>
      <c r="G786" s="20">
        <f>IF(OR(E786="",F786=""),"",F786-E786)</f>
        <v/>
      </c>
      <c r="H786" s="20">
        <f>IF(A786="","",SlaDays)</f>
        <v/>
      </c>
      <c r="I786" s="20">
        <f>IF(A786="","",IF(F786="","OPEN",IF(G786&lt;=H786,"Yes","No")))</f>
        <v/>
      </c>
      <c r="J786" s="17" t="n"/>
      <c r="K786" s="17" t="n"/>
      <c r="L786" s="17" t="n"/>
      <c r="M786" s="17" t="n"/>
    </row>
    <row r="787">
      <c r="A787" s="17" t="n"/>
      <c r="B787" s="17" t="n"/>
      <c r="C787" s="17" t="n"/>
      <c r="D787" s="17" t="n"/>
      <c r="E787" s="18" t="n"/>
      <c r="F787" s="18" t="n"/>
      <c r="G787" s="20">
        <f>IF(OR(E787="",F787=""),"",F787-E787)</f>
        <v/>
      </c>
      <c r="H787" s="20">
        <f>IF(A787="","",SlaDays)</f>
        <v/>
      </c>
      <c r="I787" s="20">
        <f>IF(A787="","",IF(F787="","OPEN",IF(G787&lt;=H787,"Yes","No")))</f>
        <v/>
      </c>
      <c r="J787" s="17" t="n"/>
      <c r="K787" s="17" t="n"/>
      <c r="L787" s="17" t="n"/>
      <c r="M787" s="17" t="n"/>
    </row>
    <row r="788">
      <c r="A788" s="17" t="n"/>
      <c r="B788" s="17" t="n"/>
      <c r="C788" s="17" t="n"/>
      <c r="D788" s="17" t="n"/>
      <c r="E788" s="18" t="n"/>
      <c r="F788" s="18" t="n"/>
      <c r="G788" s="20">
        <f>IF(OR(E788="",F788=""),"",F788-E788)</f>
        <v/>
      </c>
      <c r="H788" s="20">
        <f>IF(A788="","",SlaDays)</f>
        <v/>
      </c>
      <c r="I788" s="20">
        <f>IF(A788="","",IF(F788="","OPEN",IF(G788&lt;=H788,"Yes","No")))</f>
        <v/>
      </c>
      <c r="J788" s="17" t="n"/>
      <c r="K788" s="17" t="n"/>
      <c r="L788" s="17" t="n"/>
      <c r="M788" s="17" t="n"/>
    </row>
    <row r="789">
      <c r="A789" s="17" t="n"/>
      <c r="B789" s="17" t="n"/>
      <c r="C789" s="17" t="n"/>
      <c r="D789" s="17" t="n"/>
      <c r="E789" s="18" t="n"/>
      <c r="F789" s="18" t="n"/>
      <c r="G789" s="20">
        <f>IF(OR(E789="",F789=""),"",F789-E789)</f>
        <v/>
      </c>
      <c r="H789" s="20">
        <f>IF(A789="","",SlaDays)</f>
        <v/>
      </c>
      <c r="I789" s="20">
        <f>IF(A789="","",IF(F789="","OPEN",IF(G789&lt;=H789,"Yes","No")))</f>
        <v/>
      </c>
      <c r="J789" s="17" t="n"/>
      <c r="K789" s="17" t="n"/>
      <c r="L789" s="17" t="n"/>
      <c r="M789" s="17" t="n"/>
    </row>
    <row r="790">
      <c r="A790" s="17" t="n"/>
      <c r="B790" s="17" t="n"/>
      <c r="C790" s="17" t="n"/>
      <c r="D790" s="17" t="n"/>
      <c r="E790" s="18" t="n"/>
      <c r="F790" s="18" t="n"/>
      <c r="G790" s="20">
        <f>IF(OR(E790="",F790=""),"",F790-E790)</f>
        <v/>
      </c>
      <c r="H790" s="20">
        <f>IF(A790="","",SlaDays)</f>
        <v/>
      </c>
      <c r="I790" s="20">
        <f>IF(A790="","",IF(F790="","OPEN",IF(G790&lt;=H790,"Yes","No")))</f>
        <v/>
      </c>
      <c r="J790" s="17" t="n"/>
      <c r="K790" s="17" t="n"/>
      <c r="L790" s="17" t="n"/>
      <c r="M790" s="17" t="n"/>
    </row>
    <row r="791">
      <c r="A791" s="17" t="n"/>
      <c r="B791" s="17" t="n"/>
      <c r="C791" s="17" t="n"/>
      <c r="D791" s="17" t="n"/>
      <c r="E791" s="18" t="n"/>
      <c r="F791" s="18" t="n"/>
      <c r="G791" s="20">
        <f>IF(OR(E791="",F791=""),"",F791-E791)</f>
        <v/>
      </c>
      <c r="H791" s="20">
        <f>IF(A791="","",SlaDays)</f>
        <v/>
      </c>
      <c r="I791" s="20">
        <f>IF(A791="","",IF(F791="","OPEN",IF(G791&lt;=H791,"Yes","No")))</f>
        <v/>
      </c>
      <c r="J791" s="17" t="n"/>
      <c r="K791" s="17" t="n"/>
      <c r="L791" s="17" t="n"/>
      <c r="M791" s="17" t="n"/>
    </row>
    <row r="792">
      <c r="A792" s="17" t="n"/>
      <c r="B792" s="17" t="n"/>
      <c r="C792" s="17" t="n"/>
      <c r="D792" s="17" t="n"/>
      <c r="E792" s="18" t="n"/>
      <c r="F792" s="18" t="n"/>
      <c r="G792" s="20">
        <f>IF(OR(E792="",F792=""),"",F792-E792)</f>
        <v/>
      </c>
      <c r="H792" s="20">
        <f>IF(A792="","",SlaDays)</f>
        <v/>
      </c>
      <c r="I792" s="20">
        <f>IF(A792="","",IF(F792="","OPEN",IF(G792&lt;=H792,"Yes","No")))</f>
        <v/>
      </c>
      <c r="J792" s="17" t="n"/>
      <c r="K792" s="17" t="n"/>
      <c r="L792" s="17" t="n"/>
      <c r="M792" s="17" t="n"/>
    </row>
    <row r="793">
      <c r="A793" s="17" t="n"/>
      <c r="B793" s="17" t="n"/>
      <c r="C793" s="17" t="n"/>
      <c r="D793" s="17" t="n"/>
      <c r="E793" s="18" t="n"/>
      <c r="F793" s="18" t="n"/>
      <c r="G793" s="20">
        <f>IF(OR(E793="",F793=""),"",F793-E793)</f>
        <v/>
      </c>
      <c r="H793" s="20">
        <f>IF(A793="","",SlaDays)</f>
        <v/>
      </c>
      <c r="I793" s="20">
        <f>IF(A793="","",IF(F793="","OPEN",IF(G793&lt;=H793,"Yes","No")))</f>
        <v/>
      </c>
      <c r="J793" s="17" t="n"/>
      <c r="K793" s="17" t="n"/>
      <c r="L793" s="17" t="n"/>
      <c r="M793" s="17" t="n"/>
    </row>
    <row r="794">
      <c r="A794" s="17" t="n"/>
      <c r="B794" s="17" t="n"/>
      <c r="C794" s="17" t="n"/>
      <c r="D794" s="17" t="n"/>
      <c r="E794" s="18" t="n"/>
      <c r="F794" s="18" t="n"/>
      <c r="G794" s="20">
        <f>IF(OR(E794="",F794=""),"",F794-E794)</f>
        <v/>
      </c>
      <c r="H794" s="20">
        <f>IF(A794="","",SlaDays)</f>
        <v/>
      </c>
      <c r="I794" s="20">
        <f>IF(A794="","",IF(F794="","OPEN",IF(G794&lt;=H794,"Yes","No")))</f>
        <v/>
      </c>
      <c r="J794" s="17" t="n"/>
      <c r="K794" s="17" t="n"/>
      <c r="L794" s="17" t="n"/>
      <c r="M794" s="17" t="n"/>
    </row>
    <row r="795">
      <c r="A795" s="17" t="n"/>
      <c r="B795" s="17" t="n"/>
      <c r="C795" s="17" t="n"/>
      <c r="D795" s="17" t="n"/>
      <c r="E795" s="18" t="n"/>
      <c r="F795" s="18" t="n"/>
      <c r="G795" s="20">
        <f>IF(OR(E795="",F795=""),"",F795-E795)</f>
        <v/>
      </c>
      <c r="H795" s="20">
        <f>IF(A795="","",SlaDays)</f>
        <v/>
      </c>
      <c r="I795" s="20">
        <f>IF(A795="","",IF(F795="","OPEN",IF(G795&lt;=H795,"Yes","No")))</f>
        <v/>
      </c>
      <c r="J795" s="17" t="n"/>
      <c r="K795" s="17" t="n"/>
      <c r="L795" s="17" t="n"/>
      <c r="M795" s="17" t="n"/>
    </row>
    <row r="796">
      <c r="A796" s="17" t="n"/>
      <c r="B796" s="17" t="n"/>
      <c r="C796" s="17" t="n"/>
      <c r="D796" s="17" t="n"/>
      <c r="E796" s="18" t="n"/>
      <c r="F796" s="18" t="n"/>
      <c r="G796" s="20">
        <f>IF(OR(E796="",F796=""),"",F796-E796)</f>
        <v/>
      </c>
      <c r="H796" s="20">
        <f>IF(A796="","",SlaDays)</f>
        <v/>
      </c>
      <c r="I796" s="20">
        <f>IF(A796="","",IF(F796="","OPEN",IF(G796&lt;=H796,"Yes","No")))</f>
        <v/>
      </c>
      <c r="J796" s="17" t="n"/>
      <c r="K796" s="17" t="n"/>
      <c r="L796" s="17" t="n"/>
      <c r="M796" s="17" t="n"/>
    </row>
    <row r="797">
      <c r="A797" s="17" t="n"/>
      <c r="B797" s="17" t="n"/>
      <c r="C797" s="17" t="n"/>
      <c r="D797" s="17" t="n"/>
      <c r="E797" s="18" t="n"/>
      <c r="F797" s="18" t="n"/>
      <c r="G797" s="20">
        <f>IF(OR(E797="",F797=""),"",F797-E797)</f>
        <v/>
      </c>
      <c r="H797" s="20">
        <f>IF(A797="","",SlaDays)</f>
        <v/>
      </c>
      <c r="I797" s="20">
        <f>IF(A797="","",IF(F797="","OPEN",IF(G797&lt;=H797,"Yes","No")))</f>
        <v/>
      </c>
      <c r="J797" s="17" t="n"/>
      <c r="K797" s="17" t="n"/>
      <c r="L797" s="17" t="n"/>
      <c r="M797" s="17" t="n"/>
    </row>
    <row r="798">
      <c r="A798" s="17" t="n"/>
      <c r="B798" s="17" t="n"/>
      <c r="C798" s="17" t="n"/>
      <c r="D798" s="17" t="n"/>
      <c r="E798" s="18" t="n"/>
      <c r="F798" s="18" t="n"/>
      <c r="G798" s="20">
        <f>IF(OR(E798="",F798=""),"",F798-E798)</f>
        <v/>
      </c>
      <c r="H798" s="20">
        <f>IF(A798="","",SlaDays)</f>
        <v/>
      </c>
      <c r="I798" s="20">
        <f>IF(A798="","",IF(F798="","OPEN",IF(G798&lt;=H798,"Yes","No")))</f>
        <v/>
      </c>
      <c r="J798" s="17" t="n"/>
      <c r="K798" s="17" t="n"/>
      <c r="L798" s="17" t="n"/>
      <c r="M798" s="17" t="n"/>
    </row>
    <row r="799">
      <c r="A799" s="17" t="n"/>
      <c r="B799" s="17" t="n"/>
      <c r="C799" s="17" t="n"/>
      <c r="D799" s="17" t="n"/>
      <c r="E799" s="18" t="n"/>
      <c r="F799" s="18" t="n"/>
      <c r="G799" s="20">
        <f>IF(OR(E799="",F799=""),"",F799-E799)</f>
        <v/>
      </c>
      <c r="H799" s="20">
        <f>IF(A799="","",SlaDays)</f>
        <v/>
      </c>
      <c r="I799" s="20">
        <f>IF(A799="","",IF(F799="","OPEN",IF(G799&lt;=H799,"Yes","No")))</f>
        <v/>
      </c>
      <c r="J799" s="17" t="n"/>
      <c r="K799" s="17" t="n"/>
      <c r="L799" s="17" t="n"/>
      <c r="M799" s="17" t="n"/>
    </row>
    <row r="800">
      <c r="A800" s="17" t="n"/>
      <c r="B800" s="17" t="n"/>
      <c r="C800" s="17" t="n"/>
      <c r="D800" s="17" t="n"/>
      <c r="E800" s="18" t="n"/>
      <c r="F800" s="18" t="n"/>
      <c r="G800" s="20">
        <f>IF(OR(E800="",F800=""),"",F800-E800)</f>
        <v/>
      </c>
      <c r="H800" s="20">
        <f>IF(A800="","",SlaDays)</f>
        <v/>
      </c>
      <c r="I800" s="20">
        <f>IF(A800="","",IF(F800="","OPEN",IF(G800&lt;=H800,"Yes","No")))</f>
        <v/>
      </c>
      <c r="J800" s="17" t="n"/>
      <c r="K800" s="17" t="n"/>
      <c r="L800" s="17" t="n"/>
      <c r="M800" s="17" t="n"/>
    </row>
    <row r="801">
      <c r="A801" s="17" t="n"/>
      <c r="B801" s="17" t="n"/>
      <c r="C801" s="17" t="n"/>
      <c r="D801" s="17" t="n"/>
      <c r="E801" s="18" t="n"/>
      <c r="F801" s="18" t="n"/>
      <c r="G801" s="20">
        <f>IF(OR(E801="",F801=""),"",F801-E801)</f>
        <v/>
      </c>
      <c r="H801" s="20">
        <f>IF(A801="","",SlaDays)</f>
        <v/>
      </c>
      <c r="I801" s="20">
        <f>IF(A801="","",IF(F801="","OPEN",IF(G801&lt;=H801,"Yes","No")))</f>
        <v/>
      </c>
      <c r="J801" s="17" t="n"/>
      <c r="K801" s="17" t="n"/>
      <c r="L801" s="17" t="n"/>
      <c r="M801" s="17" t="n"/>
    </row>
    <row r="802">
      <c r="A802" s="17" t="n"/>
      <c r="B802" s="17" t="n"/>
      <c r="C802" s="17" t="n"/>
      <c r="D802" s="17" t="n"/>
      <c r="E802" s="18" t="n"/>
      <c r="F802" s="18" t="n"/>
      <c r="G802" s="20">
        <f>IF(OR(E802="",F802=""),"",F802-E802)</f>
        <v/>
      </c>
      <c r="H802" s="20">
        <f>IF(A802="","",SlaDays)</f>
        <v/>
      </c>
      <c r="I802" s="20">
        <f>IF(A802="","",IF(F802="","OPEN",IF(G802&lt;=H802,"Yes","No")))</f>
        <v/>
      </c>
      <c r="J802" s="17" t="n"/>
      <c r="K802" s="17" t="n"/>
      <c r="L802" s="17" t="n"/>
      <c r="M802" s="17" t="n"/>
    </row>
    <row r="803">
      <c r="A803" s="17" t="n"/>
      <c r="B803" s="17" t="n"/>
      <c r="C803" s="17" t="n"/>
      <c r="D803" s="17" t="n"/>
      <c r="E803" s="18" t="n"/>
      <c r="F803" s="18" t="n"/>
      <c r="G803" s="20">
        <f>IF(OR(E803="",F803=""),"",F803-E803)</f>
        <v/>
      </c>
      <c r="H803" s="20">
        <f>IF(A803="","",SlaDays)</f>
        <v/>
      </c>
      <c r="I803" s="20">
        <f>IF(A803="","",IF(F803="","OPEN",IF(G803&lt;=H803,"Yes","No")))</f>
        <v/>
      </c>
      <c r="J803" s="17" t="n"/>
      <c r="K803" s="17" t="n"/>
      <c r="L803" s="17" t="n"/>
      <c r="M803" s="17" t="n"/>
    </row>
    <row r="804">
      <c r="A804" s="17" t="n"/>
      <c r="B804" s="17" t="n"/>
      <c r="C804" s="17" t="n"/>
      <c r="D804" s="17" t="n"/>
      <c r="E804" s="18" t="n"/>
      <c r="F804" s="18" t="n"/>
      <c r="G804" s="20">
        <f>IF(OR(E804="",F804=""),"",F804-E804)</f>
        <v/>
      </c>
      <c r="H804" s="20">
        <f>IF(A804="","",SlaDays)</f>
        <v/>
      </c>
      <c r="I804" s="20">
        <f>IF(A804="","",IF(F804="","OPEN",IF(G804&lt;=H804,"Yes","No")))</f>
        <v/>
      </c>
      <c r="J804" s="17" t="n"/>
      <c r="K804" s="17" t="n"/>
      <c r="L804" s="17" t="n"/>
      <c r="M804" s="17" t="n"/>
    </row>
    <row r="805">
      <c r="A805" s="17" t="n"/>
      <c r="B805" s="17" t="n"/>
      <c r="C805" s="17" t="n"/>
      <c r="D805" s="17" t="n"/>
      <c r="E805" s="18" t="n"/>
      <c r="F805" s="18" t="n"/>
      <c r="G805" s="20">
        <f>IF(OR(E805="",F805=""),"",F805-E805)</f>
        <v/>
      </c>
      <c r="H805" s="20">
        <f>IF(A805="","",SlaDays)</f>
        <v/>
      </c>
      <c r="I805" s="20">
        <f>IF(A805="","",IF(F805="","OPEN",IF(G805&lt;=H805,"Yes","No")))</f>
        <v/>
      </c>
      <c r="J805" s="17" t="n"/>
      <c r="K805" s="17" t="n"/>
      <c r="L805" s="17" t="n"/>
      <c r="M805" s="17" t="n"/>
    </row>
    <row r="806">
      <c r="A806" s="17" t="n"/>
      <c r="B806" s="17" t="n"/>
      <c r="C806" s="17" t="n"/>
      <c r="D806" s="17" t="n"/>
      <c r="E806" s="18" t="n"/>
      <c r="F806" s="18" t="n"/>
      <c r="G806" s="20">
        <f>IF(OR(E806="",F806=""),"",F806-E806)</f>
        <v/>
      </c>
      <c r="H806" s="20">
        <f>IF(A806="","",SlaDays)</f>
        <v/>
      </c>
      <c r="I806" s="20">
        <f>IF(A806="","",IF(F806="","OPEN",IF(G806&lt;=H806,"Yes","No")))</f>
        <v/>
      </c>
      <c r="J806" s="17" t="n"/>
      <c r="K806" s="17" t="n"/>
      <c r="L806" s="17" t="n"/>
      <c r="M806" s="17" t="n"/>
    </row>
    <row r="807">
      <c r="A807" s="17" t="n"/>
      <c r="B807" s="17" t="n"/>
      <c r="C807" s="17" t="n"/>
      <c r="D807" s="17" t="n"/>
      <c r="E807" s="18" t="n"/>
      <c r="F807" s="18" t="n"/>
      <c r="G807" s="20">
        <f>IF(OR(E807="",F807=""),"",F807-E807)</f>
        <v/>
      </c>
      <c r="H807" s="20">
        <f>IF(A807="","",SlaDays)</f>
        <v/>
      </c>
      <c r="I807" s="20">
        <f>IF(A807="","",IF(F807="","OPEN",IF(G807&lt;=H807,"Yes","No")))</f>
        <v/>
      </c>
      <c r="J807" s="17" t="n"/>
      <c r="K807" s="17" t="n"/>
      <c r="L807" s="17" t="n"/>
      <c r="M807" s="17" t="n"/>
    </row>
    <row r="808">
      <c r="A808" s="17" t="n"/>
      <c r="B808" s="17" t="n"/>
      <c r="C808" s="17" t="n"/>
      <c r="D808" s="17" t="n"/>
      <c r="E808" s="18" t="n"/>
      <c r="F808" s="18" t="n"/>
      <c r="G808" s="20">
        <f>IF(OR(E808="",F808=""),"",F808-E808)</f>
        <v/>
      </c>
      <c r="H808" s="20">
        <f>IF(A808="","",SlaDays)</f>
        <v/>
      </c>
      <c r="I808" s="20">
        <f>IF(A808="","",IF(F808="","OPEN",IF(G808&lt;=H808,"Yes","No")))</f>
        <v/>
      </c>
      <c r="J808" s="17" t="n"/>
      <c r="K808" s="17" t="n"/>
      <c r="L808" s="17" t="n"/>
      <c r="M808" s="17" t="n"/>
    </row>
    <row r="809">
      <c r="A809" s="17" t="n"/>
      <c r="B809" s="17" t="n"/>
      <c r="C809" s="17" t="n"/>
      <c r="D809" s="17" t="n"/>
      <c r="E809" s="18" t="n"/>
      <c r="F809" s="18" t="n"/>
      <c r="G809" s="20">
        <f>IF(OR(E809="",F809=""),"",F809-E809)</f>
        <v/>
      </c>
      <c r="H809" s="20">
        <f>IF(A809="","",SlaDays)</f>
        <v/>
      </c>
      <c r="I809" s="20">
        <f>IF(A809="","",IF(F809="","OPEN",IF(G809&lt;=H809,"Yes","No")))</f>
        <v/>
      </c>
      <c r="J809" s="17" t="n"/>
      <c r="K809" s="17" t="n"/>
      <c r="L809" s="17" t="n"/>
      <c r="M809" s="17" t="n"/>
    </row>
    <row r="810">
      <c r="A810" s="17" t="n"/>
      <c r="B810" s="17" t="n"/>
      <c r="C810" s="17" t="n"/>
      <c r="D810" s="17" t="n"/>
      <c r="E810" s="18" t="n"/>
      <c r="F810" s="18" t="n"/>
      <c r="G810" s="20">
        <f>IF(OR(E810="",F810=""),"",F810-E810)</f>
        <v/>
      </c>
      <c r="H810" s="20">
        <f>IF(A810="","",SlaDays)</f>
        <v/>
      </c>
      <c r="I810" s="20">
        <f>IF(A810="","",IF(F810="","OPEN",IF(G810&lt;=H810,"Yes","No")))</f>
        <v/>
      </c>
      <c r="J810" s="17" t="n"/>
      <c r="K810" s="17" t="n"/>
      <c r="L810" s="17" t="n"/>
      <c r="M810" s="17" t="n"/>
    </row>
    <row r="811">
      <c r="A811" s="17" t="n"/>
      <c r="B811" s="17" t="n"/>
      <c r="C811" s="17" t="n"/>
      <c r="D811" s="17" t="n"/>
      <c r="E811" s="18" t="n"/>
      <c r="F811" s="18" t="n"/>
      <c r="G811" s="20">
        <f>IF(OR(E811="",F811=""),"",F811-E811)</f>
        <v/>
      </c>
      <c r="H811" s="20">
        <f>IF(A811="","",SlaDays)</f>
        <v/>
      </c>
      <c r="I811" s="20">
        <f>IF(A811="","",IF(F811="","OPEN",IF(G811&lt;=H811,"Yes","No")))</f>
        <v/>
      </c>
      <c r="J811" s="17" t="n"/>
      <c r="K811" s="17" t="n"/>
      <c r="L811" s="17" t="n"/>
      <c r="M811" s="17" t="n"/>
    </row>
    <row r="812">
      <c r="A812" s="17" t="n"/>
      <c r="B812" s="17" t="n"/>
      <c r="C812" s="17" t="n"/>
      <c r="D812" s="17" t="n"/>
      <c r="E812" s="18" t="n"/>
      <c r="F812" s="18" t="n"/>
      <c r="G812" s="20">
        <f>IF(OR(E812="",F812=""),"",F812-E812)</f>
        <v/>
      </c>
      <c r="H812" s="20">
        <f>IF(A812="","",SlaDays)</f>
        <v/>
      </c>
      <c r="I812" s="20">
        <f>IF(A812="","",IF(F812="","OPEN",IF(G812&lt;=H812,"Yes","No")))</f>
        <v/>
      </c>
      <c r="J812" s="17" t="n"/>
      <c r="K812" s="17" t="n"/>
      <c r="L812" s="17" t="n"/>
      <c r="M812" s="17" t="n"/>
    </row>
    <row r="813">
      <c r="A813" s="17" t="n"/>
      <c r="B813" s="17" t="n"/>
      <c r="C813" s="17" t="n"/>
      <c r="D813" s="17" t="n"/>
      <c r="E813" s="18" t="n"/>
      <c r="F813" s="18" t="n"/>
      <c r="G813" s="20">
        <f>IF(OR(E813="",F813=""),"",F813-E813)</f>
        <v/>
      </c>
      <c r="H813" s="20">
        <f>IF(A813="","",SlaDays)</f>
        <v/>
      </c>
      <c r="I813" s="20">
        <f>IF(A813="","",IF(F813="","OPEN",IF(G813&lt;=H813,"Yes","No")))</f>
        <v/>
      </c>
      <c r="J813" s="17" t="n"/>
      <c r="K813" s="17" t="n"/>
      <c r="L813" s="17" t="n"/>
      <c r="M813" s="17" t="n"/>
    </row>
    <row r="814">
      <c r="A814" s="17" t="n"/>
      <c r="B814" s="17" t="n"/>
      <c r="C814" s="17" t="n"/>
      <c r="D814" s="17" t="n"/>
      <c r="E814" s="18" t="n"/>
      <c r="F814" s="18" t="n"/>
      <c r="G814" s="20">
        <f>IF(OR(E814="",F814=""),"",F814-E814)</f>
        <v/>
      </c>
      <c r="H814" s="20">
        <f>IF(A814="","",SlaDays)</f>
        <v/>
      </c>
      <c r="I814" s="20">
        <f>IF(A814="","",IF(F814="","OPEN",IF(G814&lt;=H814,"Yes","No")))</f>
        <v/>
      </c>
      <c r="J814" s="17" t="n"/>
      <c r="K814" s="17" t="n"/>
      <c r="L814" s="17" t="n"/>
      <c r="M814" s="17" t="n"/>
    </row>
    <row r="815">
      <c r="A815" s="17" t="n"/>
      <c r="B815" s="17" t="n"/>
      <c r="C815" s="17" t="n"/>
      <c r="D815" s="17" t="n"/>
      <c r="E815" s="18" t="n"/>
      <c r="F815" s="18" t="n"/>
      <c r="G815" s="20">
        <f>IF(OR(E815="",F815=""),"",F815-E815)</f>
        <v/>
      </c>
      <c r="H815" s="20">
        <f>IF(A815="","",SlaDays)</f>
        <v/>
      </c>
      <c r="I815" s="20">
        <f>IF(A815="","",IF(F815="","OPEN",IF(G815&lt;=H815,"Yes","No")))</f>
        <v/>
      </c>
      <c r="J815" s="17" t="n"/>
      <c r="K815" s="17" t="n"/>
      <c r="L815" s="17" t="n"/>
      <c r="M815" s="17" t="n"/>
    </row>
    <row r="816">
      <c r="A816" s="17" t="n"/>
      <c r="B816" s="17" t="n"/>
      <c r="C816" s="17" t="n"/>
      <c r="D816" s="17" t="n"/>
      <c r="E816" s="18" t="n"/>
      <c r="F816" s="18" t="n"/>
      <c r="G816" s="20">
        <f>IF(OR(E816="",F816=""),"",F816-E816)</f>
        <v/>
      </c>
      <c r="H816" s="20">
        <f>IF(A816="","",SlaDays)</f>
        <v/>
      </c>
      <c r="I816" s="20">
        <f>IF(A816="","",IF(F816="","OPEN",IF(G816&lt;=H816,"Yes","No")))</f>
        <v/>
      </c>
      <c r="J816" s="17" t="n"/>
      <c r="K816" s="17" t="n"/>
      <c r="L816" s="17" t="n"/>
      <c r="M816" s="17" t="n"/>
    </row>
    <row r="817">
      <c r="A817" s="17" t="n"/>
      <c r="B817" s="17" t="n"/>
      <c r="C817" s="17" t="n"/>
      <c r="D817" s="17" t="n"/>
      <c r="E817" s="18" t="n"/>
      <c r="F817" s="18" t="n"/>
      <c r="G817" s="20">
        <f>IF(OR(E817="",F817=""),"",F817-E817)</f>
        <v/>
      </c>
      <c r="H817" s="20">
        <f>IF(A817="","",SlaDays)</f>
        <v/>
      </c>
      <c r="I817" s="20">
        <f>IF(A817="","",IF(F817="","OPEN",IF(G817&lt;=H817,"Yes","No")))</f>
        <v/>
      </c>
      <c r="J817" s="17" t="n"/>
      <c r="K817" s="17" t="n"/>
      <c r="L817" s="17" t="n"/>
      <c r="M817" s="17" t="n"/>
    </row>
    <row r="818">
      <c r="A818" s="17" t="n"/>
      <c r="B818" s="17" t="n"/>
      <c r="C818" s="17" t="n"/>
      <c r="D818" s="17" t="n"/>
      <c r="E818" s="18" t="n"/>
      <c r="F818" s="18" t="n"/>
      <c r="G818" s="20">
        <f>IF(OR(E818="",F818=""),"",F818-E818)</f>
        <v/>
      </c>
      <c r="H818" s="20">
        <f>IF(A818="","",SlaDays)</f>
        <v/>
      </c>
      <c r="I818" s="20">
        <f>IF(A818="","",IF(F818="","OPEN",IF(G818&lt;=H818,"Yes","No")))</f>
        <v/>
      </c>
      <c r="J818" s="17" t="n"/>
      <c r="K818" s="17" t="n"/>
      <c r="L818" s="17" t="n"/>
      <c r="M818" s="17" t="n"/>
    </row>
    <row r="819">
      <c r="A819" s="17" t="n"/>
      <c r="B819" s="17" t="n"/>
      <c r="C819" s="17" t="n"/>
      <c r="D819" s="17" t="n"/>
      <c r="E819" s="18" t="n"/>
      <c r="F819" s="18" t="n"/>
      <c r="G819" s="20">
        <f>IF(OR(E819="",F819=""),"",F819-E819)</f>
        <v/>
      </c>
      <c r="H819" s="20">
        <f>IF(A819="","",SlaDays)</f>
        <v/>
      </c>
      <c r="I819" s="20">
        <f>IF(A819="","",IF(F819="","OPEN",IF(G819&lt;=H819,"Yes","No")))</f>
        <v/>
      </c>
      <c r="J819" s="17" t="n"/>
      <c r="K819" s="17" t="n"/>
      <c r="L819" s="17" t="n"/>
      <c r="M819" s="17" t="n"/>
    </row>
    <row r="820">
      <c r="A820" s="17" t="n"/>
      <c r="B820" s="17" t="n"/>
      <c r="C820" s="17" t="n"/>
      <c r="D820" s="17" t="n"/>
      <c r="E820" s="18" t="n"/>
      <c r="F820" s="18" t="n"/>
      <c r="G820" s="20">
        <f>IF(OR(E820="",F820=""),"",F820-E820)</f>
        <v/>
      </c>
      <c r="H820" s="20">
        <f>IF(A820="","",SlaDays)</f>
        <v/>
      </c>
      <c r="I820" s="20">
        <f>IF(A820="","",IF(F820="","OPEN",IF(G820&lt;=H820,"Yes","No")))</f>
        <v/>
      </c>
      <c r="J820" s="17" t="n"/>
      <c r="K820" s="17" t="n"/>
      <c r="L820" s="17" t="n"/>
      <c r="M820" s="17" t="n"/>
    </row>
    <row r="821">
      <c r="A821" s="17" t="n"/>
      <c r="B821" s="17" t="n"/>
      <c r="C821" s="17" t="n"/>
      <c r="D821" s="17" t="n"/>
      <c r="E821" s="18" t="n"/>
      <c r="F821" s="18" t="n"/>
      <c r="G821" s="20">
        <f>IF(OR(E821="",F821=""),"",F821-E821)</f>
        <v/>
      </c>
      <c r="H821" s="20">
        <f>IF(A821="","",SlaDays)</f>
        <v/>
      </c>
      <c r="I821" s="20">
        <f>IF(A821="","",IF(F821="","OPEN",IF(G821&lt;=H821,"Yes","No")))</f>
        <v/>
      </c>
      <c r="J821" s="17" t="n"/>
      <c r="K821" s="17" t="n"/>
      <c r="L821" s="17" t="n"/>
      <c r="M821" s="17" t="n"/>
    </row>
    <row r="822">
      <c r="A822" s="17" t="n"/>
      <c r="B822" s="17" t="n"/>
      <c r="C822" s="17" t="n"/>
      <c r="D822" s="17" t="n"/>
      <c r="E822" s="18" t="n"/>
      <c r="F822" s="18" t="n"/>
      <c r="G822" s="20">
        <f>IF(OR(E822="",F822=""),"",F822-E822)</f>
        <v/>
      </c>
      <c r="H822" s="20">
        <f>IF(A822="","",SlaDays)</f>
        <v/>
      </c>
      <c r="I822" s="20">
        <f>IF(A822="","",IF(F822="","OPEN",IF(G822&lt;=H822,"Yes","No")))</f>
        <v/>
      </c>
      <c r="J822" s="17" t="n"/>
      <c r="K822" s="17" t="n"/>
      <c r="L822" s="17" t="n"/>
      <c r="M822" s="17" t="n"/>
    </row>
    <row r="823">
      <c r="A823" s="17" t="n"/>
      <c r="B823" s="17" t="n"/>
      <c r="C823" s="17" t="n"/>
      <c r="D823" s="17" t="n"/>
      <c r="E823" s="18" t="n"/>
      <c r="F823" s="18" t="n"/>
      <c r="G823" s="20">
        <f>IF(OR(E823="",F823=""),"",F823-E823)</f>
        <v/>
      </c>
      <c r="H823" s="20">
        <f>IF(A823="","",SlaDays)</f>
        <v/>
      </c>
      <c r="I823" s="20">
        <f>IF(A823="","",IF(F823="","OPEN",IF(G823&lt;=H823,"Yes","No")))</f>
        <v/>
      </c>
      <c r="J823" s="17" t="n"/>
      <c r="K823" s="17" t="n"/>
      <c r="L823" s="17" t="n"/>
      <c r="M823" s="17" t="n"/>
    </row>
    <row r="824">
      <c r="A824" s="17" t="n"/>
      <c r="B824" s="17" t="n"/>
      <c r="C824" s="17" t="n"/>
      <c r="D824" s="17" t="n"/>
      <c r="E824" s="18" t="n"/>
      <c r="F824" s="18" t="n"/>
      <c r="G824" s="20">
        <f>IF(OR(E824="",F824=""),"",F824-E824)</f>
        <v/>
      </c>
      <c r="H824" s="20">
        <f>IF(A824="","",SlaDays)</f>
        <v/>
      </c>
      <c r="I824" s="20">
        <f>IF(A824="","",IF(F824="","OPEN",IF(G824&lt;=H824,"Yes","No")))</f>
        <v/>
      </c>
      <c r="J824" s="17" t="n"/>
      <c r="K824" s="17" t="n"/>
      <c r="L824" s="17" t="n"/>
      <c r="M824" s="17" t="n"/>
    </row>
    <row r="825">
      <c r="A825" s="17" t="n"/>
      <c r="B825" s="17" t="n"/>
      <c r="C825" s="17" t="n"/>
      <c r="D825" s="17" t="n"/>
      <c r="E825" s="18" t="n"/>
      <c r="F825" s="18" t="n"/>
      <c r="G825" s="20">
        <f>IF(OR(E825="",F825=""),"",F825-E825)</f>
        <v/>
      </c>
      <c r="H825" s="20">
        <f>IF(A825="","",SlaDays)</f>
        <v/>
      </c>
      <c r="I825" s="20">
        <f>IF(A825="","",IF(F825="","OPEN",IF(G825&lt;=H825,"Yes","No")))</f>
        <v/>
      </c>
      <c r="J825" s="17" t="n"/>
      <c r="K825" s="17" t="n"/>
      <c r="L825" s="17" t="n"/>
      <c r="M825" s="17" t="n"/>
    </row>
    <row r="826">
      <c r="A826" s="17" t="n"/>
      <c r="B826" s="17" t="n"/>
      <c r="C826" s="17" t="n"/>
      <c r="D826" s="17" t="n"/>
      <c r="E826" s="18" t="n"/>
      <c r="F826" s="18" t="n"/>
      <c r="G826" s="20">
        <f>IF(OR(E826="",F826=""),"",F826-E826)</f>
        <v/>
      </c>
      <c r="H826" s="20">
        <f>IF(A826="","",SlaDays)</f>
        <v/>
      </c>
      <c r="I826" s="20">
        <f>IF(A826="","",IF(F826="","OPEN",IF(G826&lt;=H826,"Yes","No")))</f>
        <v/>
      </c>
      <c r="J826" s="17" t="n"/>
      <c r="K826" s="17" t="n"/>
      <c r="L826" s="17" t="n"/>
      <c r="M826" s="17" t="n"/>
    </row>
    <row r="827">
      <c r="A827" s="17" t="n"/>
      <c r="B827" s="17" t="n"/>
      <c r="C827" s="17" t="n"/>
      <c r="D827" s="17" t="n"/>
      <c r="E827" s="18" t="n"/>
      <c r="F827" s="18" t="n"/>
      <c r="G827" s="20">
        <f>IF(OR(E827="",F827=""),"",F827-E827)</f>
        <v/>
      </c>
      <c r="H827" s="20">
        <f>IF(A827="","",SlaDays)</f>
        <v/>
      </c>
      <c r="I827" s="20">
        <f>IF(A827="","",IF(F827="","OPEN",IF(G827&lt;=H827,"Yes","No")))</f>
        <v/>
      </c>
      <c r="J827" s="17" t="n"/>
      <c r="K827" s="17" t="n"/>
      <c r="L827" s="17" t="n"/>
      <c r="M827" s="17" t="n"/>
    </row>
    <row r="828">
      <c r="A828" s="17" t="n"/>
      <c r="B828" s="17" t="n"/>
      <c r="C828" s="17" t="n"/>
      <c r="D828" s="17" t="n"/>
      <c r="E828" s="18" t="n"/>
      <c r="F828" s="18" t="n"/>
      <c r="G828" s="20">
        <f>IF(OR(E828="",F828=""),"",F828-E828)</f>
        <v/>
      </c>
      <c r="H828" s="20">
        <f>IF(A828="","",SlaDays)</f>
        <v/>
      </c>
      <c r="I828" s="20">
        <f>IF(A828="","",IF(F828="","OPEN",IF(G828&lt;=H828,"Yes","No")))</f>
        <v/>
      </c>
      <c r="J828" s="17" t="n"/>
      <c r="K828" s="17" t="n"/>
      <c r="L828" s="17" t="n"/>
      <c r="M828" s="17" t="n"/>
    </row>
    <row r="829">
      <c r="A829" s="17" t="n"/>
      <c r="B829" s="17" t="n"/>
      <c r="C829" s="17" t="n"/>
      <c r="D829" s="17" t="n"/>
      <c r="E829" s="18" t="n"/>
      <c r="F829" s="18" t="n"/>
      <c r="G829" s="20">
        <f>IF(OR(E829="",F829=""),"",F829-E829)</f>
        <v/>
      </c>
      <c r="H829" s="20">
        <f>IF(A829="","",SlaDays)</f>
        <v/>
      </c>
      <c r="I829" s="20">
        <f>IF(A829="","",IF(F829="","OPEN",IF(G829&lt;=H829,"Yes","No")))</f>
        <v/>
      </c>
      <c r="J829" s="17" t="n"/>
      <c r="K829" s="17" t="n"/>
      <c r="L829" s="17" t="n"/>
      <c r="M829" s="17" t="n"/>
    </row>
    <row r="830">
      <c r="A830" s="17" t="n"/>
      <c r="B830" s="17" t="n"/>
      <c r="C830" s="17" t="n"/>
      <c r="D830" s="17" t="n"/>
      <c r="E830" s="18" t="n"/>
      <c r="F830" s="18" t="n"/>
      <c r="G830" s="20">
        <f>IF(OR(E830="",F830=""),"",F830-E830)</f>
        <v/>
      </c>
      <c r="H830" s="20">
        <f>IF(A830="","",SlaDays)</f>
        <v/>
      </c>
      <c r="I830" s="20">
        <f>IF(A830="","",IF(F830="","OPEN",IF(G830&lt;=H830,"Yes","No")))</f>
        <v/>
      </c>
      <c r="J830" s="17" t="n"/>
      <c r="K830" s="17" t="n"/>
      <c r="L830" s="17" t="n"/>
      <c r="M830" s="17" t="n"/>
    </row>
    <row r="831">
      <c r="A831" s="17" t="n"/>
      <c r="B831" s="17" t="n"/>
      <c r="C831" s="17" t="n"/>
      <c r="D831" s="17" t="n"/>
      <c r="E831" s="18" t="n"/>
      <c r="F831" s="18" t="n"/>
      <c r="G831" s="20">
        <f>IF(OR(E831="",F831=""),"",F831-E831)</f>
        <v/>
      </c>
      <c r="H831" s="20">
        <f>IF(A831="","",SlaDays)</f>
        <v/>
      </c>
      <c r="I831" s="20">
        <f>IF(A831="","",IF(F831="","OPEN",IF(G831&lt;=H831,"Yes","No")))</f>
        <v/>
      </c>
      <c r="J831" s="17" t="n"/>
      <c r="K831" s="17" t="n"/>
      <c r="L831" s="17" t="n"/>
      <c r="M831" s="17" t="n"/>
    </row>
    <row r="832">
      <c r="A832" s="17" t="n"/>
      <c r="B832" s="17" t="n"/>
      <c r="C832" s="17" t="n"/>
      <c r="D832" s="17" t="n"/>
      <c r="E832" s="18" t="n"/>
      <c r="F832" s="18" t="n"/>
      <c r="G832" s="20">
        <f>IF(OR(E832="",F832=""),"",F832-E832)</f>
        <v/>
      </c>
      <c r="H832" s="20">
        <f>IF(A832="","",SlaDays)</f>
        <v/>
      </c>
      <c r="I832" s="20">
        <f>IF(A832="","",IF(F832="","OPEN",IF(G832&lt;=H832,"Yes","No")))</f>
        <v/>
      </c>
      <c r="J832" s="17" t="n"/>
      <c r="K832" s="17" t="n"/>
      <c r="L832" s="17" t="n"/>
      <c r="M832" s="17" t="n"/>
    </row>
    <row r="833">
      <c r="A833" s="17" t="n"/>
      <c r="B833" s="17" t="n"/>
      <c r="C833" s="17" t="n"/>
      <c r="D833" s="17" t="n"/>
      <c r="E833" s="18" t="n"/>
      <c r="F833" s="18" t="n"/>
      <c r="G833" s="20">
        <f>IF(OR(E833="",F833=""),"",F833-E833)</f>
        <v/>
      </c>
      <c r="H833" s="20">
        <f>IF(A833="","",SlaDays)</f>
        <v/>
      </c>
      <c r="I833" s="20">
        <f>IF(A833="","",IF(F833="","OPEN",IF(G833&lt;=H833,"Yes","No")))</f>
        <v/>
      </c>
      <c r="J833" s="17" t="n"/>
      <c r="K833" s="17" t="n"/>
      <c r="L833" s="17" t="n"/>
      <c r="M833" s="17" t="n"/>
    </row>
    <row r="834">
      <c r="A834" s="17" t="n"/>
      <c r="B834" s="17" t="n"/>
      <c r="C834" s="17" t="n"/>
      <c r="D834" s="17" t="n"/>
      <c r="E834" s="18" t="n"/>
      <c r="F834" s="18" t="n"/>
      <c r="G834" s="20">
        <f>IF(OR(E834="",F834=""),"",F834-E834)</f>
        <v/>
      </c>
      <c r="H834" s="20">
        <f>IF(A834="","",SlaDays)</f>
        <v/>
      </c>
      <c r="I834" s="20">
        <f>IF(A834="","",IF(F834="","OPEN",IF(G834&lt;=H834,"Yes","No")))</f>
        <v/>
      </c>
      <c r="J834" s="17" t="n"/>
      <c r="K834" s="17" t="n"/>
      <c r="L834" s="17" t="n"/>
      <c r="M834" s="17" t="n"/>
    </row>
    <row r="835">
      <c r="A835" s="17" t="n"/>
      <c r="B835" s="17" t="n"/>
      <c r="C835" s="17" t="n"/>
      <c r="D835" s="17" t="n"/>
      <c r="E835" s="18" t="n"/>
      <c r="F835" s="18" t="n"/>
      <c r="G835" s="20">
        <f>IF(OR(E835="",F835=""),"",F835-E835)</f>
        <v/>
      </c>
      <c r="H835" s="20">
        <f>IF(A835="","",SlaDays)</f>
        <v/>
      </c>
      <c r="I835" s="20">
        <f>IF(A835="","",IF(F835="","OPEN",IF(G835&lt;=H835,"Yes","No")))</f>
        <v/>
      </c>
      <c r="J835" s="17" t="n"/>
      <c r="K835" s="17" t="n"/>
      <c r="L835" s="17" t="n"/>
      <c r="M835" s="17" t="n"/>
    </row>
    <row r="836">
      <c r="A836" s="17" t="n"/>
      <c r="B836" s="17" t="n"/>
      <c r="C836" s="17" t="n"/>
      <c r="D836" s="17" t="n"/>
      <c r="E836" s="18" t="n"/>
      <c r="F836" s="18" t="n"/>
      <c r="G836" s="20">
        <f>IF(OR(E836="",F836=""),"",F836-E836)</f>
        <v/>
      </c>
      <c r="H836" s="20">
        <f>IF(A836="","",SlaDays)</f>
        <v/>
      </c>
      <c r="I836" s="20">
        <f>IF(A836="","",IF(F836="","OPEN",IF(G836&lt;=H836,"Yes","No")))</f>
        <v/>
      </c>
      <c r="J836" s="17" t="n"/>
      <c r="K836" s="17" t="n"/>
      <c r="L836" s="17" t="n"/>
      <c r="M836" s="17" t="n"/>
    </row>
    <row r="837">
      <c r="A837" s="17" t="n"/>
      <c r="B837" s="17" t="n"/>
      <c r="C837" s="17" t="n"/>
      <c r="D837" s="17" t="n"/>
      <c r="E837" s="18" t="n"/>
      <c r="F837" s="18" t="n"/>
      <c r="G837" s="20">
        <f>IF(OR(E837="",F837=""),"",F837-E837)</f>
        <v/>
      </c>
      <c r="H837" s="20">
        <f>IF(A837="","",SlaDays)</f>
        <v/>
      </c>
      <c r="I837" s="20">
        <f>IF(A837="","",IF(F837="","OPEN",IF(G837&lt;=H837,"Yes","No")))</f>
        <v/>
      </c>
      <c r="J837" s="17" t="n"/>
      <c r="K837" s="17" t="n"/>
      <c r="L837" s="17" t="n"/>
      <c r="M837" s="17" t="n"/>
    </row>
    <row r="838">
      <c r="A838" s="17" t="n"/>
      <c r="B838" s="17" t="n"/>
      <c r="C838" s="17" t="n"/>
      <c r="D838" s="17" t="n"/>
      <c r="E838" s="18" t="n"/>
      <c r="F838" s="18" t="n"/>
      <c r="G838" s="20">
        <f>IF(OR(E838="",F838=""),"",F838-E838)</f>
        <v/>
      </c>
      <c r="H838" s="20">
        <f>IF(A838="","",SlaDays)</f>
        <v/>
      </c>
      <c r="I838" s="20">
        <f>IF(A838="","",IF(F838="","OPEN",IF(G838&lt;=H838,"Yes","No")))</f>
        <v/>
      </c>
      <c r="J838" s="17" t="n"/>
      <c r="K838" s="17" t="n"/>
      <c r="L838" s="17" t="n"/>
      <c r="M838" s="17" t="n"/>
    </row>
    <row r="839">
      <c r="A839" s="17" t="n"/>
      <c r="B839" s="17" t="n"/>
      <c r="C839" s="17" t="n"/>
      <c r="D839" s="17" t="n"/>
      <c r="E839" s="18" t="n"/>
      <c r="F839" s="18" t="n"/>
      <c r="G839" s="20">
        <f>IF(OR(E839="",F839=""),"",F839-E839)</f>
        <v/>
      </c>
      <c r="H839" s="20">
        <f>IF(A839="","",SlaDays)</f>
        <v/>
      </c>
      <c r="I839" s="20">
        <f>IF(A839="","",IF(F839="","OPEN",IF(G839&lt;=H839,"Yes","No")))</f>
        <v/>
      </c>
      <c r="J839" s="17" t="n"/>
      <c r="K839" s="17" t="n"/>
      <c r="L839" s="17" t="n"/>
      <c r="M839" s="17" t="n"/>
    </row>
    <row r="840">
      <c r="A840" s="17" t="n"/>
      <c r="B840" s="17" t="n"/>
      <c r="C840" s="17" t="n"/>
      <c r="D840" s="17" t="n"/>
      <c r="E840" s="18" t="n"/>
      <c r="F840" s="18" t="n"/>
      <c r="G840" s="20">
        <f>IF(OR(E840="",F840=""),"",F840-E840)</f>
        <v/>
      </c>
      <c r="H840" s="20">
        <f>IF(A840="","",SlaDays)</f>
        <v/>
      </c>
      <c r="I840" s="20">
        <f>IF(A840="","",IF(F840="","OPEN",IF(G840&lt;=H840,"Yes","No")))</f>
        <v/>
      </c>
      <c r="J840" s="17" t="n"/>
      <c r="K840" s="17" t="n"/>
      <c r="L840" s="17" t="n"/>
      <c r="M840" s="17" t="n"/>
    </row>
    <row r="841">
      <c r="A841" s="17" t="n"/>
      <c r="B841" s="17" t="n"/>
      <c r="C841" s="17" t="n"/>
      <c r="D841" s="17" t="n"/>
      <c r="E841" s="18" t="n"/>
      <c r="F841" s="18" t="n"/>
      <c r="G841" s="20">
        <f>IF(OR(E841="",F841=""),"",F841-E841)</f>
        <v/>
      </c>
      <c r="H841" s="20">
        <f>IF(A841="","",SlaDays)</f>
        <v/>
      </c>
      <c r="I841" s="20">
        <f>IF(A841="","",IF(F841="","OPEN",IF(G841&lt;=H841,"Yes","No")))</f>
        <v/>
      </c>
      <c r="J841" s="17" t="n"/>
      <c r="K841" s="17" t="n"/>
      <c r="L841" s="17" t="n"/>
      <c r="M841" s="17" t="n"/>
    </row>
    <row r="842">
      <c r="A842" s="17" t="n"/>
      <c r="B842" s="17" t="n"/>
      <c r="C842" s="17" t="n"/>
      <c r="D842" s="17" t="n"/>
      <c r="E842" s="18" t="n"/>
      <c r="F842" s="18" t="n"/>
      <c r="G842" s="20">
        <f>IF(OR(E842="",F842=""),"",F842-E842)</f>
        <v/>
      </c>
      <c r="H842" s="20">
        <f>IF(A842="","",SlaDays)</f>
        <v/>
      </c>
      <c r="I842" s="20">
        <f>IF(A842="","",IF(F842="","OPEN",IF(G842&lt;=H842,"Yes","No")))</f>
        <v/>
      </c>
      <c r="J842" s="17" t="n"/>
      <c r="K842" s="17" t="n"/>
      <c r="L842" s="17" t="n"/>
      <c r="M842" s="17" t="n"/>
    </row>
    <row r="843">
      <c r="A843" s="17" t="n"/>
      <c r="B843" s="17" t="n"/>
      <c r="C843" s="17" t="n"/>
      <c r="D843" s="17" t="n"/>
      <c r="E843" s="18" t="n"/>
      <c r="F843" s="18" t="n"/>
      <c r="G843" s="20">
        <f>IF(OR(E843="",F843=""),"",F843-E843)</f>
        <v/>
      </c>
      <c r="H843" s="20">
        <f>IF(A843="","",SlaDays)</f>
        <v/>
      </c>
      <c r="I843" s="20">
        <f>IF(A843="","",IF(F843="","OPEN",IF(G843&lt;=H843,"Yes","No")))</f>
        <v/>
      </c>
      <c r="J843" s="17" t="n"/>
      <c r="K843" s="17" t="n"/>
      <c r="L843" s="17" t="n"/>
      <c r="M843" s="17" t="n"/>
    </row>
    <row r="844">
      <c r="A844" s="17" t="n"/>
      <c r="B844" s="17" t="n"/>
      <c r="C844" s="17" t="n"/>
      <c r="D844" s="17" t="n"/>
      <c r="E844" s="18" t="n"/>
      <c r="F844" s="18" t="n"/>
      <c r="G844" s="20">
        <f>IF(OR(E844="",F844=""),"",F844-E844)</f>
        <v/>
      </c>
      <c r="H844" s="20">
        <f>IF(A844="","",SlaDays)</f>
        <v/>
      </c>
      <c r="I844" s="20">
        <f>IF(A844="","",IF(F844="","OPEN",IF(G844&lt;=H844,"Yes","No")))</f>
        <v/>
      </c>
      <c r="J844" s="17" t="n"/>
      <c r="K844" s="17" t="n"/>
      <c r="L844" s="17" t="n"/>
      <c r="M844" s="17" t="n"/>
    </row>
    <row r="845">
      <c r="A845" s="17" t="n"/>
      <c r="B845" s="17" t="n"/>
      <c r="C845" s="17" t="n"/>
      <c r="D845" s="17" t="n"/>
      <c r="E845" s="18" t="n"/>
      <c r="F845" s="18" t="n"/>
      <c r="G845" s="20">
        <f>IF(OR(E845="",F845=""),"",F845-E845)</f>
        <v/>
      </c>
      <c r="H845" s="20">
        <f>IF(A845="","",SlaDays)</f>
        <v/>
      </c>
      <c r="I845" s="20">
        <f>IF(A845="","",IF(F845="","OPEN",IF(G845&lt;=H845,"Yes","No")))</f>
        <v/>
      </c>
      <c r="J845" s="17" t="n"/>
      <c r="K845" s="17" t="n"/>
      <c r="L845" s="17" t="n"/>
      <c r="M845" s="17" t="n"/>
    </row>
    <row r="846">
      <c r="A846" s="17" t="n"/>
      <c r="B846" s="17" t="n"/>
      <c r="C846" s="17" t="n"/>
      <c r="D846" s="17" t="n"/>
      <c r="E846" s="18" t="n"/>
      <c r="F846" s="18" t="n"/>
      <c r="G846" s="20">
        <f>IF(OR(E846="",F846=""),"",F846-E846)</f>
        <v/>
      </c>
      <c r="H846" s="20">
        <f>IF(A846="","",SlaDays)</f>
        <v/>
      </c>
      <c r="I846" s="20">
        <f>IF(A846="","",IF(F846="","OPEN",IF(G846&lt;=H846,"Yes","No")))</f>
        <v/>
      </c>
      <c r="J846" s="17" t="n"/>
      <c r="K846" s="17" t="n"/>
      <c r="L846" s="17" t="n"/>
      <c r="M846" s="17" t="n"/>
    </row>
    <row r="847">
      <c r="A847" s="17" t="n"/>
      <c r="B847" s="17" t="n"/>
      <c r="C847" s="17" t="n"/>
      <c r="D847" s="17" t="n"/>
      <c r="E847" s="18" t="n"/>
      <c r="F847" s="18" t="n"/>
      <c r="G847" s="20">
        <f>IF(OR(E847="",F847=""),"",F847-E847)</f>
        <v/>
      </c>
      <c r="H847" s="20">
        <f>IF(A847="","",SlaDays)</f>
        <v/>
      </c>
      <c r="I847" s="20">
        <f>IF(A847="","",IF(F847="","OPEN",IF(G847&lt;=H847,"Yes","No")))</f>
        <v/>
      </c>
      <c r="J847" s="17" t="n"/>
      <c r="K847" s="17" t="n"/>
      <c r="L847" s="17" t="n"/>
      <c r="M847" s="17" t="n"/>
    </row>
    <row r="848">
      <c r="A848" s="17" t="n"/>
      <c r="B848" s="17" t="n"/>
      <c r="C848" s="17" t="n"/>
      <c r="D848" s="17" t="n"/>
      <c r="E848" s="18" t="n"/>
      <c r="F848" s="18" t="n"/>
      <c r="G848" s="20">
        <f>IF(OR(E848="",F848=""),"",F848-E848)</f>
        <v/>
      </c>
      <c r="H848" s="20">
        <f>IF(A848="","",SlaDays)</f>
        <v/>
      </c>
      <c r="I848" s="20">
        <f>IF(A848="","",IF(F848="","OPEN",IF(G848&lt;=H848,"Yes","No")))</f>
        <v/>
      </c>
      <c r="J848" s="17" t="n"/>
      <c r="K848" s="17" t="n"/>
      <c r="L848" s="17" t="n"/>
      <c r="M848" s="17" t="n"/>
    </row>
    <row r="849">
      <c r="A849" s="17" t="n"/>
      <c r="B849" s="17" t="n"/>
      <c r="C849" s="17" t="n"/>
      <c r="D849" s="17" t="n"/>
      <c r="E849" s="18" t="n"/>
      <c r="F849" s="18" t="n"/>
      <c r="G849" s="20">
        <f>IF(OR(E849="",F849=""),"",F849-E849)</f>
        <v/>
      </c>
      <c r="H849" s="20">
        <f>IF(A849="","",SlaDays)</f>
        <v/>
      </c>
      <c r="I849" s="20">
        <f>IF(A849="","",IF(F849="","OPEN",IF(G849&lt;=H849,"Yes","No")))</f>
        <v/>
      </c>
      <c r="J849" s="17" t="n"/>
      <c r="K849" s="17" t="n"/>
      <c r="L849" s="17" t="n"/>
      <c r="M849" s="17" t="n"/>
    </row>
    <row r="850">
      <c r="A850" s="17" t="n"/>
      <c r="B850" s="17" t="n"/>
      <c r="C850" s="17" t="n"/>
      <c r="D850" s="17" t="n"/>
      <c r="E850" s="18" t="n"/>
      <c r="F850" s="18" t="n"/>
      <c r="G850" s="20">
        <f>IF(OR(E850="",F850=""),"",F850-E850)</f>
        <v/>
      </c>
      <c r="H850" s="20">
        <f>IF(A850="","",SlaDays)</f>
        <v/>
      </c>
      <c r="I850" s="20">
        <f>IF(A850="","",IF(F850="","OPEN",IF(G850&lt;=H850,"Yes","No")))</f>
        <v/>
      </c>
      <c r="J850" s="17" t="n"/>
      <c r="K850" s="17" t="n"/>
      <c r="L850" s="17" t="n"/>
      <c r="M850" s="17" t="n"/>
    </row>
    <row r="851">
      <c r="A851" s="17" t="n"/>
      <c r="B851" s="17" t="n"/>
      <c r="C851" s="17" t="n"/>
      <c r="D851" s="17" t="n"/>
      <c r="E851" s="18" t="n"/>
      <c r="F851" s="18" t="n"/>
      <c r="G851" s="20">
        <f>IF(OR(E851="",F851=""),"",F851-E851)</f>
        <v/>
      </c>
      <c r="H851" s="20">
        <f>IF(A851="","",SlaDays)</f>
        <v/>
      </c>
      <c r="I851" s="20">
        <f>IF(A851="","",IF(F851="","OPEN",IF(G851&lt;=H851,"Yes","No")))</f>
        <v/>
      </c>
      <c r="J851" s="17" t="n"/>
      <c r="K851" s="17" t="n"/>
      <c r="L851" s="17" t="n"/>
      <c r="M851" s="17" t="n"/>
    </row>
    <row r="852">
      <c r="A852" s="17" t="n"/>
      <c r="B852" s="17" t="n"/>
      <c r="C852" s="17" t="n"/>
      <c r="D852" s="17" t="n"/>
      <c r="E852" s="18" t="n"/>
      <c r="F852" s="18" t="n"/>
      <c r="G852" s="20">
        <f>IF(OR(E852="",F852=""),"",F852-E852)</f>
        <v/>
      </c>
      <c r="H852" s="20">
        <f>IF(A852="","",SlaDays)</f>
        <v/>
      </c>
      <c r="I852" s="20">
        <f>IF(A852="","",IF(F852="","OPEN",IF(G852&lt;=H852,"Yes","No")))</f>
        <v/>
      </c>
      <c r="J852" s="17" t="n"/>
      <c r="K852" s="17" t="n"/>
      <c r="L852" s="17" t="n"/>
      <c r="M852" s="17" t="n"/>
    </row>
    <row r="853">
      <c r="A853" s="17" t="n"/>
      <c r="B853" s="17" t="n"/>
      <c r="C853" s="17" t="n"/>
      <c r="D853" s="17" t="n"/>
      <c r="E853" s="18" t="n"/>
      <c r="F853" s="18" t="n"/>
      <c r="G853" s="20">
        <f>IF(OR(E853="",F853=""),"",F853-E853)</f>
        <v/>
      </c>
      <c r="H853" s="20">
        <f>IF(A853="","",SlaDays)</f>
        <v/>
      </c>
      <c r="I853" s="20">
        <f>IF(A853="","",IF(F853="","OPEN",IF(G853&lt;=H853,"Yes","No")))</f>
        <v/>
      </c>
      <c r="J853" s="17" t="n"/>
      <c r="K853" s="17" t="n"/>
      <c r="L853" s="17" t="n"/>
      <c r="M853" s="17" t="n"/>
    </row>
    <row r="854">
      <c r="A854" s="17" t="n"/>
      <c r="B854" s="17" t="n"/>
      <c r="C854" s="17" t="n"/>
      <c r="D854" s="17" t="n"/>
      <c r="E854" s="18" t="n"/>
      <c r="F854" s="18" t="n"/>
      <c r="G854" s="20">
        <f>IF(OR(E854="",F854=""),"",F854-E854)</f>
        <v/>
      </c>
      <c r="H854" s="20">
        <f>IF(A854="","",SlaDays)</f>
        <v/>
      </c>
      <c r="I854" s="20">
        <f>IF(A854="","",IF(F854="","OPEN",IF(G854&lt;=H854,"Yes","No")))</f>
        <v/>
      </c>
      <c r="J854" s="17" t="n"/>
      <c r="K854" s="17" t="n"/>
      <c r="L854" s="17" t="n"/>
      <c r="M854" s="17" t="n"/>
    </row>
    <row r="855">
      <c r="A855" s="17" t="n"/>
      <c r="B855" s="17" t="n"/>
      <c r="C855" s="17" t="n"/>
      <c r="D855" s="17" t="n"/>
      <c r="E855" s="18" t="n"/>
      <c r="F855" s="18" t="n"/>
      <c r="G855" s="20">
        <f>IF(OR(E855="",F855=""),"",F855-E855)</f>
        <v/>
      </c>
      <c r="H855" s="20">
        <f>IF(A855="","",SlaDays)</f>
        <v/>
      </c>
      <c r="I855" s="20">
        <f>IF(A855="","",IF(F855="","OPEN",IF(G855&lt;=H855,"Yes","No")))</f>
        <v/>
      </c>
      <c r="J855" s="17" t="n"/>
      <c r="K855" s="17" t="n"/>
      <c r="L855" s="17" t="n"/>
      <c r="M855" s="17" t="n"/>
    </row>
    <row r="856">
      <c r="A856" s="17" t="n"/>
      <c r="B856" s="17" t="n"/>
      <c r="C856" s="17" t="n"/>
      <c r="D856" s="17" t="n"/>
      <c r="E856" s="18" t="n"/>
      <c r="F856" s="18" t="n"/>
      <c r="G856" s="20">
        <f>IF(OR(E856="",F856=""),"",F856-E856)</f>
        <v/>
      </c>
      <c r="H856" s="20">
        <f>IF(A856="","",SlaDays)</f>
        <v/>
      </c>
      <c r="I856" s="20">
        <f>IF(A856="","",IF(F856="","OPEN",IF(G856&lt;=H856,"Yes","No")))</f>
        <v/>
      </c>
      <c r="J856" s="17" t="n"/>
      <c r="K856" s="17" t="n"/>
      <c r="L856" s="17" t="n"/>
      <c r="M856" s="17" t="n"/>
    </row>
    <row r="857">
      <c r="A857" s="17" t="n"/>
      <c r="B857" s="17" t="n"/>
      <c r="C857" s="17" t="n"/>
      <c r="D857" s="17" t="n"/>
      <c r="E857" s="18" t="n"/>
      <c r="F857" s="18" t="n"/>
      <c r="G857" s="20">
        <f>IF(OR(E857="",F857=""),"",F857-E857)</f>
        <v/>
      </c>
      <c r="H857" s="20">
        <f>IF(A857="","",SlaDays)</f>
        <v/>
      </c>
      <c r="I857" s="20">
        <f>IF(A857="","",IF(F857="","OPEN",IF(G857&lt;=H857,"Yes","No")))</f>
        <v/>
      </c>
      <c r="J857" s="17" t="n"/>
      <c r="K857" s="17" t="n"/>
      <c r="L857" s="17" t="n"/>
      <c r="M857" s="17" t="n"/>
    </row>
    <row r="858">
      <c r="A858" s="17" t="n"/>
      <c r="B858" s="17" t="n"/>
      <c r="C858" s="17" t="n"/>
      <c r="D858" s="17" t="n"/>
      <c r="E858" s="18" t="n"/>
      <c r="F858" s="18" t="n"/>
      <c r="G858" s="20">
        <f>IF(OR(E858="",F858=""),"",F858-E858)</f>
        <v/>
      </c>
      <c r="H858" s="20">
        <f>IF(A858="","",SlaDays)</f>
        <v/>
      </c>
      <c r="I858" s="20">
        <f>IF(A858="","",IF(F858="","OPEN",IF(G858&lt;=H858,"Yes","No")))</f>
        <v/>
      </c>
      <c r="J858" s="17" t="n"/>
      <c r="K858" s="17" t="n"/>
      <c r="L858" s="17" t="n"/>
      <c r="M858" s="17" t="n"/>
    </row>
    <row r="859">
      <c r="A859" s="17" t="n"/>
      <c r="B859" s="17" t="n"/>
      <c r="C859" s="17" t="n"/>
      <c r="D859" s="17" t="n"/>
      <c r="E859" s="18" t="n"/>
      <c r="F859" s="18" t="n"/>
      <c r="G859" s="20">
        <f>IF(OR(E859="",F859=""),"",F859-E859)</f>
        <v/>
      </c>
      <c r="H859" s="20">
        <f>IF(A859="","",SlaDays)</f>
        <v/>
      </c>
      <c r="I859" s="20">
        <f>IF(A859="","",IF(F859="","OPEN",IF(G859&lt;=H859,"Yes","No")))</f>
        <v/>
      </c>
      <c r="J859" s="17" t="n"/>
      <c r="K859" s="17" t="n"/>
      <c r="L859" s="17" t="n"/>
      <c r="M859" s="17" t="n"/>
    </row>
    <row r="860">
      <c r="A860" s="17" t="n"/>
      <c r="B860" s="17" t="n"/>
      <c r="C860" s="17" t="n"/>
      <c r="D860" s="17" t="n"/>
      <c r="E860" s="18" t="n"/>
      <c r="F860" s="18" t="n"/>
      <c r="G860" s="20">
        <f>IF(OR(E860="",F860=""),"",F860-E860)</f>
        <v/>
      </c>
      <c r="H860" s="20">
        <f>IF(A860="","",SlaDays)</f>
        <v/>
      </c>
      <c r="I860" s="20">
        <f>IF(A860="","",IF(F860="","OPEN",IF(G860&lt;=H860,"Yes","No")))</f>
        <v/>
      </c>
      <c r="J860" s="17" t="n"/>
      <c r="K860" s="17" t="n"/>
      <c r="L860" s="17" t="n"/>
      <c r="M860" s="17" t="n"/>
    </row>
    <row r="861">
      <c r="A861" s="17" t="n"/>
      <c r="B861" s="17" t="n"/>
      <c r="C861" s="17" t="n"/>
      <c r="D861" s="17" t="n"/>
      <c r="E861" s="18" t="n"/>
      <c r="F861" s="18" t="n"/>
      <c r="G861" s="20">
        <f>IF(OR(E861="",F861=""),"",F861-E861)</f>
        <v/>
      </c>
      <c r="H861" s="20">
        <f>IF(A861="","",SlaDays)</f>
        <v/>
      </c>
      <c r="I861" s="20">
        <f>IF(A861="","",IF(F861="","OPEN",IF(G861&lt;=H861,"Yes","No")))</f>
        <v/>
      </c>
      <c r="J861" s="17" t="n"/>
      <c r="K861" s="17" t="n"/>
      <c r="L861" s="17" t="n"/>
      <c r="M861" s="17" t="n"/>
    </row>
    <row r="862">
      <c r="A862" s="17" t="n"/>
      <c r="B862" s="17" t="n"/>
      <c r="C862" s="17" t="n"/>
      <c r="D862" s="17" t="n"/>
      <c r="E862" s="18" t="n"/>
      <c r="F862" s="18" t="n"/>
      <c r="G862" s="20">
        <f>IF(OR(E862="",F862=""),"",F862-E862)</f>
        <v/>
      </c>
      <c r="H862" s="20">
        <f>IF(A862="","",SlaDays)</f>
        <v/>
      </c>
      <c r="I862" s="20">
        <f>IF(A862="","",IF(F862="","OPEN",IF(G862&lt;=H862,"Yes","No")))</f>
        <v/>
      </c>
      <c r="J862" s="17" t="n"/>
      <c r="K862" s="17" t="n"/>
      <c r="L862" s="17" t="n"/>
      <c r="M862" s="17" t="n"/>
    </row>
    <row r="863">
      <c r="A863" s="17" t="n"/>
      <c r="B863" s="17" t="n"/>
      <c r="C863" s="17" t="n"/>
      <c r="D863" s="17" t="n"/>
      <c r="E863" s="18" t="n"/>
      <c r="F863" s="18" t="n"/>
      <c r="G863" s="20">
        <f>IF(OR(E863="",F863=""),"",F863-E863)</f>
        <v/>
      </c>
      <c r="H863" s="20">
        <f>IF(A863="","",SlaDays)</f>
        <v/>
      </c>
      <c r="I863" s="20">
        <f>IF(A863="","",IF(F863="","OPEN",IF(G863&lt;=H863,"Yes","No")))</f>
        <v/>
      </c>
      <c r="J863" s="17" t="n"/>
      <c r="K863" s="17" t="n"/>
      <c r="L863" s="17" t="n"/>
      <c r="M863" s="17" t="n"/>
    </row>
    <row r="864">
      <c r="A864" s="17" t="n"/>
      <c r="B864" s="17" t="n"/>
      <c r="C864" s="17" t="n"/>
      <c r="D864" s="17" t="n"/>
      <c r="E864" s="18" t="n"/>
      <c r="F864" s="18" t="n"/>
      <c r="G864" s="20">
        <f>IF(OR(E864="",F864=""),"",F864-E864)</f>
        <v/>
      </c>
      <c r="H864" s="20">
        <f>IF(A864="","",SlaDays)</f>
        <v/>
      </c>
      <c r="I864" s="20">
        <f>IF(A864="","",IF(F864="","OPEN",IF(G864&lt;=H864,"Yes","No")))</f>
        <v/>
      </c>
      <c r="J864" s="17" t="n"/>
      <c r="K864" s="17" t="n"/>
      <c r="L864" s="17" t="n"/>
      <c r="M864" s="17" t="n"/>
    </row>
    <row r="865">
      <c r="A865" s="17" t="n"/>
      <c r="B865" s="17" t="n"/>
      <c r="C865" s="17" t="n"/>
      <c r="D865" s="17" t="n"/>
      <c r="E865" s="18" t="n"/>
      <c r="F865" s="18" t="n"/>
      <c r="G865" s="20">
        <f>IF(OR(E865="",F865=""),"",F865-E865)</f>
        <v/>
      </c>
      <c r="H865" s="20">
        <f>IF(A865="","",SlaDays)</f>
        <v/>
      </c>
      <c r="I865" s="20">
        <f>IF(A865="","",IF(F865="","OPEN",IF(G865&lt;=H865,"Yes","No")))</f>
        <v/>
      </c>
      <c r="J865" s="17" t="n"/>
      <c r="K865" s="17" t="n"/>
      <c r="L865" s="17" t="n"/>
      <c r="M865" s="17" t="n"/>
    </row>
    <row r="866">
      <c r="A866" s="17" t="n"/>
      <c r="B866" s="17" t="n"/>
      <c r="C866" s="17" t="n"/>
      <c r="D866" s="17" t="n"/>
      <c r="E866" s="18" t="n"/>
      <c r="F866" s="18" t="n"/>
      <c r="G866" s="20">
        <f>IF(OR(E866="",F866=""),"",F866-E866)</f>
        <v/>
      </c>
      <c r="H866" s="20">
        <f>IF(A866="","",SlaDays)</f>
        <v/>
      </c>
      <c r="I866" s="20">
        <f>IF(A866="","",IF(F866="","OPEN",IF(G866&lt;=H866,"Yes","No")))</f>
        <v/>
      </c>
      <c r="J866" s="17" t="n"/>
      <c r="K866" s="17" t="n"/>
      <c r="L866" s="17" t="n"/>
      <c r="M866" s="17" t="n"/>
    </row>
    <row r="867">
      <c r="A867" s="17" t="n"/>
      <c r="B867" s="17" t="n"/>
      <c r="C867" s="17" t="n"/>
      <c r="D867" s="17" t="n"/>
      <c r="E867" s="18" t="n"/>
      <c r="F867" s="18" t="n"/>
      <c r="G867" s="20">
        <f>IF(OR(E867="",F867=""),"",F867-E867)</f>
        <v/>
      </c>
      <c r="H867" s="20">
        <f>IF(A867="","",SlaDays)</f>
        <v/>
      </c>
      <c r="I867" s="20">
        <f>IF(A867="","",IF(F867="","OPEN",IF(G867&lt;=H867,"Yes","No")))</f>
        <v/>
      </c>
      <c r="J867" s="17" t="n"/>
      <c r="K867" s="17" t="n"/>
      <c r="L867" s="17" t="n"/>
      <c r="M867" s="17" t="n"/>
    </row>
    <row r="868">
      <c r="A868" s="17" t="n"/>
      <c r="B868" s="17" t="n"/>
      <c r="C868" s="17" t="n"/>
      <c r="D868" s="17" t="n"/>
      <c r="E868" s="18" t="n"/>
      <c r="F868" s="18" t="n"/>
      <c r="G868" s="20">
        <f>IF(OR(E868="",F868=""),"",F868-E868)</f>
        <v/>
      </c>
      <c r="H868" s="20">
        <f>IF(A868="","",SlaDays)</f>
        <v/>
      </c>
      <c r="I868" s="20">
        <f>IF(A868="","",IF(F868="","OPEN",IF(G868&lt;=H868,"Yes","No")))</f>
        <v/>
      </c>
      <c r="J868" s="17" t="n"/>
      <c r="K868" s="17" t="n"/>
      <c r="L868" s="17" t="n"/>
      <c r="M868" s="17" t="n"/>
    </row>
    <row r="869">
      <c r="A869" s="17" t="n"/>
      <c r="B869" s="17" t="n"/>
      <c r="C869" s="17" t="n"/>
      <c r="D869" s="17" t="n"/>
      <c r="E869" s="18" t="n"/>
      <c r="F869" s="18" t="n"/>
      <c r="G869" s="20">
        <f>IF(OR(E869="",F869=""),"",F869-E869)</f>
        <v/>
      </c>
      <c r="H869" s="20">
        <f>IF(A869="","",SlaDays)</f>
        <v/>
      </c>
      <c r="I869" s="20">
        <f>IF(A869="","",IF(F869="","OPEN",IF(G869&lt;=H869,"Yes","No")))</f>
        <v/>
      </c>
      <c r="J869" s="17" t="n"/>
      <c r="K869" s="17" t="n"/>
      <c r="L869" s="17" t="n"/>
      <c r="M869" s="17" t="n"/>
    </row>
    <row r="870">
      <c r="A870" s="17" t="n"/>
      <c r="B870" s="17" t="n"/>
      <c r="C870" s="17" t="n"/>
      <c r="D870" s="17" t="n"/>
      <c r="E870" s="18" t="n"/>
      <c r="F870" s="18" t="n"/>
      <c r="G870" s="20">
        <f>IF(OR(E870="",F870=""),"",F870-E870)</f>
        <v/>
      </c>
      <c r="H870" s="20">
        <f>IF(A870="","",SlaDays)</f>
        <v/>
      </c>
      <c r="I870" s="20">
        <f>IF(A870="","",IF(F870="","OPEN",IF(G870&lt;=H870,"Yes","No")))</f>
        <v/>
      </c>
      <c r="J870" s="17" t="n"/>
      <c r="K870" s="17" t="n"/>
      <c r="L870" s="17" t="n"/>
      <c r="M870" s="17" t="n"/>
    </row>
    <row r="871">
      <c r="A871" s="17" t="n"/>
      <c r="B871" s="17" t="n"/>
      <c r="C871" s="17" t="n"/>
      <c r="D871" s="17" t="n"/>
      <c r="E871" s="18" t="n"/>
      <c r="F871" s="18" t="n"/>
      <c r="G871" s="20">
        <f>IF(OR(E871="",F871=""),"",F871-E871)</f>
        <v/>
      </c>
      <c r="H871" s="20">
        <f>IF(A871="","",SlaDays)</f>
        <v/>
      </c>
      <c r="I871" s="20">
        <f>IF(A871="","",IF(F871="","OPEN",IF(G871&lt;=H871,"Yes","No")))</f>
        <v/>
      </c>
      <c r="J871" s="17" t="n"/>
      <c r="K871" s="17" t="n"/>
      <c r="L871" s="17" t="n"/>
      <c r="M871" s="17" t="n"/>
    </row>
    <row r="872">
      <c r="A872" s="17" t="n"/>
      <c r="B872" s="17" t="n"/>
      <c r="C872" s="17" t="n"/>
      <c r="D872" s="17" t="n"/>
      <c r="E872" s="18" t="n"/>
      <c r="F872" s="18" t="n"/>
      <c r="G872" s="20">
        <f>IF(OR(E872="",F872=""),"",F872-E872)</f>
        <v/>
      </c>
      <c r="H872" s="20">
        <f>IF(A872="","",SlaDays)</f>
        <v/>
      </c>
      <c r="I872" s="20">
        <f>IF(A872="","",IF(F872="","OPEN",IF(G872&lt;=H872,"Yes","No")))</f>
        <v/>
      </c>
      <c r="J872" s="17" t="n"/>
      <c r="K872" s="17" t="n"/>
      <c r="L872" s="17" t="n"/>
      <c r="M872" s="17" t="n"/>
    </row>
    <row r="873">
      <c r="A873" s="17" t="n"/>
      <c r="B873" s="17" t="n"/>
      <c r="C873" s="17" t="n"/>
      <c r="D873" s="17" t="n"/>
      <c r="E873" s="18" t="n"/>
      <c r="F873" s="18" t="n"/>
      <c r="G873" s="20">
        <f>IF(OR(E873="",F873=""),"",F873-E873)</f>
        <v/>
      </c>
      <c r="H873" s="20">
        <f>IF(A873="","",SlaDays)</f>
        <v/>
      </c>
      <c r="I873" s="20">
        <f>IF(A873="","",IF(F873="","OPEN",IF(G873&lt;=H873,"Yes","No")))</f>
        <v/>
      </c>
      <c r="J873" s="17" t="n"/>
      <c r="K873" s="17" t="n"/>
      <c r="L873" s="17" t="n"/>
      <c r="M873" s="17" t="n"/>
    </row>
    <row r="874">
      <c r="A874" s="17" t="n"/>
      <c r="B874" s="17" t="n"/>
      <c r="C874" s="17" t="n"/>
      <c r="D874" s="17" t="n"/>
      <c r="E874" s="18" t="n"/>
      <c r="F874" s="18" t="n"/>
      <c r="G874" s="20">
        <f>IF(OR(E874="",F874=""),"",F874-E874)</f>
        <v/>
      </c>
      <c r="H874" s="20">
        <f>IF(A874="","",SlaDays)</f>
        <v/>
      </c>
      <c r="I874" s="20">
        <f>IF(A874="","",IF(F874="","OPEN",IF(G874&lt;=H874,"Yes","No")))</f>
        <v/>
      </c>
      <c r="J874" s="17" t="n"/>
      <c r="K874" s="17" t="n"/>
      <c r="L874" s="17" t="n"/>
      <c r="M874" s="17" t="n"/>
    </row>
    <row r="875">
      <c r="A875" s="17" t="n"/>
      <c r="B875" s="17" t="n"/>
      <c r="C875" s="17" t="n"/>
      <c r="D875" s="17" t="n"/>
      <c r="E875" s="18" t="n"/>
      <c r="F875" s="18" t="n"/>
      <c r="G875" s="20">
        <f>IF(OR(E875="",F875=""),"",F875-E875)</f>
        <v/>
      </c>
      <c r="H875" s="20">
        <f>IF(A875="","",SlaDays)</f>
        <v/>
      </c>
      <c r="I875" s="20">
        <f>IF(A875="","",IF(F875="","OPEN",IF(G875&lt;=H875,"Yes","No")))</f>
        <v/>
      </c>
      <c r="J875" s="17" t="n"/>
      <c r="K875" s="17" t="n"/>
      <c r="L875" s="17" t="n"/>
      <c r="M875" s="17" t="n"/>
    </row>
    <row r="876">
      <c r="A876" s="17" t="n"/>
      <c r="B876" s="17" t="n"/>
      <c r="C876" s="17" t="n"/>
      <c r="D876" s="17" t="n"/>
      <c r="E876" s="18" t="n"/>
      <c r="F876" s="18" t="n"/>
      <c r="G876" s="20">
        <f>IF(OR(E876="",F876=""),"",F876-E876)</f>
        <v/>
      </c>
      <c r="H876" s="20">
        <f>IF(A876="","",SlaDays)</f>
        <v/>
      </c>
      <c r="I876" s="20">
        <f>IF(A876="","",IF(F876="","OPEN",IF(G876&lt;=H876,"Yes","No")))</f>
        <v/>
      </c>
      <c r="J876" s="17" t="n"/>
      <c r="K876" s="17" t="n"/>
      <c r="L876" s="17" t="n"/>
      <c r="M876" s="17" t="n"/>
    </row>
    <row r="877">
      <c r="A877" s="17" t="n"/>
      <c r="B877" s="17" t="n"/>
      <c r="C877" s="17" t="n"/>
      <c r="D877" s="17" t="n"/>
      <c r="E877" s="18" t="n"/>
      <c r="F877" s="18" t="n"/>
      <c r="G877" s="20">
        <f>IF(OR(E877="",F877=""),"",F877-E877)</f>
        <v/>
      </c>
      <c r="H877" s="20">
        <f>IF(A877="","",SlaDays)</f>
        <v/>
      </c>
      <c r="I877" s="20">
        <f>IF(A877="","",IF(F877="","OPEN",IF(G877&lt;=H877,"Yes","No")))</f>
        <v/>
      </c>
      <c r="J877" s="17" t="n"/>
      <c r="K877" s="17" t="n"/>
      <c r="L877" s="17" t="n"/>
      <c r="M877" s="17" t="n"/>
    </row>
    <row r="878">
      <c r="A878" s="17" t="n"/>
      <c r="B878" s="17" t="n"/>
      <c r="C878" s="17" t="n"/>
      <c r="D878" s="17" t="n"/>
      <c r="E878" s="18" t="n"/>
      <c r="F878" s="18" t="n"/>
      <c r="G878" s="20">
        <f>IF(OR(E878="",F878=""),"",F878-E878)</f>
        <v/>
      </c>
      <c r="H878" s="20">
        <f>IF(A878="","",SlaDays)</f>
        <v/>
      </c>
      <c r="I878" s="20">
        <f>IF(A878="","",IF(F878="","OPEN",IF(G878&lt;=H878,"Yes","No")))</f>
        <v/>
      </c>
      <c r="J878" s="17" t="n"/>
      <c r="K878" s="17" t="n"/>
      <c r="L878" s="17" t="n"/>
      <c r="M878" s="17" t="n"/>
    </row>
    <row r="879">
      <c r="A879" s="17" t="n"/>
      <c r="B879" s="17" t="n"/>
      <c r="C879" s="17" t="n"/>
      <c r="D879" s="17" t="n"/>
      <c r="E879" s="18" t="n"/>
      <c r="F879" s="18" t="n"/>
      <c r="G879" s="20">
        <f>IF(OR(E879="",F879=""),"",F879-E879)</f>
        <v/>
      </c>
      <c r="H879" s="20">
        <f>IF(A879="","",SlaDays)</f>
        <v/>
      </c>
      <c r="I879" s="20">
        <f>IF(A879="","",IF(F879="","OPEN",IF(G879&lt;=H879,"Yes","No")))</f>
        <v/>
      </c>
      <c r="J879" s="17" t="n"/>
      <c r="K879" s="17" t="n"/>
      <c r="L879" s="17" t="n"/>
      <c r="M879" s="17" t="n"/>
    </row>
    <row r="880">
      <c r="A880" s="17" t="n"/>
      <c r="B880" s="17" t="n"/>
      <c r="C880" s="17" t="n"/>
      <c r="D880" s="17" t="n"/>
      <c r="E880" s="18" t="n"/>
      <c r="F880" s="18" t="n"/>
      <c r="G880" s="20">
        <f>IF(OR(E880="",F880=""),"",F880-E880)</f>
        <v/>
      </c>
      <c r="H880" s="20">
        <f>IF(A880="","",SlaDays)</f>
        <v/>
      </c>
      <c r="I880" s="20">
        <f>IF(A880="","",IF(F880="","OPEN",IF(G880&lt;=H880,"Yes","No")))</f>
        <v/>
      </c>
      <c r="J880" s="17" t="n"/>
      <c r="K880" s="17" t="n"/>
      <c r="L880" s="17" t="n"/>
      <c r="M880" s="17" t="n"/>
    </row>
    <row r="881">
      <c r="A881" s="17" t="n"/>
      <c r="B881" s="17" t="n"/>
      <c r="C881" s="17" t="n"/>
      <c r="D881" s="17" t="n"/>
      <c r="E881" s="18" t="n"/>
      <c r="F881" s="18" t="n"/>
      <c r="G881" s="20">
        <f>IF(OR(E881="",F881=""),"",F881-E881)</f>
        <v/>
      </c>
      <c r="H881" s="20">
        <f>IF(A881="","",SlaDays)</f>
        <v/>
      </c>
      <c r="I881" s="20">
        <f>IF(A881="","",IF(F881="","OPEN",IF(G881&lt;=H881,"Yes","No")))</f>
        <v/>
      </c>
      <c r="J881" s="17" t="n"/>
      <c r="K881" s="17" t="n"/>
      <c r="L881" s="17" t="n"/>
      <c r="M881" s="17" t="n"/>
    </row>
    <row r="882">
      <c r="A882" s="17" t="n"/>
      <c r="B882" s="17" t="n"/>
      <c r="C882" s="17" t="n"/>
      <c r="D882" s="17" t="n"/>
      <c r="E882" s="18" t="n"/>
      <c r="F882" s="18" t="n"/>
      <c r="G882" s="20">
        <f>IF(OR(E882="",F882=""),"",F882-E882)</f>
        <v/>
      </c>
      <c r="H882" s="20">
        <f>IF(A882="","",SlaDays)</f>
        <v/>
      </c>
      <c r="I882" s="20">
        <f>IF(A882="","",IF(F882="","OPEN",IF(G882&lt;=H882,"Yes","No")))</f>
        <v/>
      </c>
      <c r="J882" s="17" t="n"/>
      <c r="K882" s="17" t="n"/>
      <c r="L882" s="17" t="n"/>
      <c r="M882" s="17" t="n"/>
    </row>
    <row r="883">
      <c r="A883" s="17" t="n"/>
      <c r="B883" s="17" t="n"/>
      <c r="C883" s="17" t="n"/>
      <c r="D883" s="17" t="n"/>
      <c r="E883" s="18" t="n"/>
      <c r="F883" s="18" t="n"/>
      <c r="G883" s="20">
        <f>IF(OR(E883="",F883=""),"",F883-E883)</f>
        <v/>
      </c>
      <c r="H883" s="20">
        <f>IF(A883="","",SlaDays)</f>
        <v/>
      </c>
      <c r="I883" s="20">
        <f>IF(A883="","",IF(F883="","OPEN",IF(G883&lt;=H883,"Yes","No")))</f>
        <v/>
      </c>
      <c r="J883" s="17" t="n"/>
      <c r="K883" s="17" t="n"/>
      <c r="L883" s="17" t="n"/>
      <c r="M883" s="17" t="n"/>
    </row>
    <row r="884">
      <c r="A884" s="17" t="n"/>
      <c r="B884" s="17" t="n"/>
      <c r="C884" s="17" t="n"/>
      <c r="D884" s="17" t="n"/>
      <c r="E884" s="18" t="n"/>
      <c r="F884" s="18" t="n"/>
      <c r="G884" s="20">
        <f>IF(OR(E884="",F884=""),"",F884-E884)</f>
        <v/>
      </c>
      <c r="H884" s="20">
        <f>IF(A884="","",SlaDays)</f>
        <v/>
      </c>
      <c r="I884" s="20">
        <f>IF(A884="","",IF(F884="","OPEN",IF(G884&lt;=H884,"Yes","No")))</f>
        <v/>
      </c>
      <c r="J884" s="17" t="n"/>
      <c r="K884" s="17" t="n"/>
      <c r="L884" s="17" t="n"/>
      <c r="M884" s="17" t="n"/>
    </row>
    <row r="885">
      <c r="A885" s="17" t="n"/>
      <c r="B885" s="17" t="n"/>
      <c r="C885" s="17" t="n"/>
      <c r="D885" s="17" t="n"/>
      <c r="E885" s="18" t="n"/>
      <c r="F885" s="18" t="n"/>
      <c r="G885" s="20">
        <f>IF(OR(E885="",F885=""),"",F885-E885)</f>
        <v/>
      </c>
      <c r="H885" s="20">
        <f>IF(A885="","",SlaDays)</f>
        <v/>
      </c>
      <c r="I885" s="20">
        <f>IF(A885="","",IF(F885="","OPEN",IF(G885&lt;=H885,"Yes","No")))</f>
        <v/>
      </c>
      <c r="J885" s="17" t="n"/>
      <c r="K885" s="17" t="n"/>
      <c r="L885" s="17" t="n"/>
      <c r="M885" s="17" t="n"/>
    </row>
    <row r="886">
      <c r="A886" s="17" t="n"/>
      <c r="B886" s="17" t="n"/>
      <c r="C886" s="17" t="n"/>
      <c r="D886" s="17" t="n"/>
      <c r="E886" s="18" t="n"/>
      <c r="F886" s="18" t="n"/>
      <c r="G886" s="20">
        <f>IF(OR(E886="",F886=""),"",F886-E886)</f>
        <v/>
      </c>
      <c r="H886" s="20">
        <f>IF(A886="","",SlaDays)</f>
        <v/>
      </c>
      <c r="I886" s="20">
        <f>IF(A886="","",IF(F886="","OPEN",IF(G886&lt;=H886,"Yes","No")))</f>
        <v/>
      </c>
      <c r="J886" s="17" t="n"/>
      <c r="K886" s="17" t="n"/>
      <c r="L886" s="17" t="n"/>
      <c r="M886" s="17" t="n"/>
    </row>
    <row r="887">
      <c r="A887" s="17" t="n"/>
      <c r="B887" s="17" t="n"/>
      <c r="C887" s="17" t="n"/>
      <c r="D887" s="17" t="n"/>
      <c r="E887" s="18" t="n"/>
      <c r="F887" s="18" t="n"/>
      <c r="G887" s="20">
        <f>IF(OR(E887="",F887=""),"",F887-E887)</f>
        <v/>
      </c>
      <c r="H887" s="20">
        <f>IF(A887="","",SlaDays)</f>
        <v/>
      </c>
      <c r="I887" s="20">
        <f>IF(A887="","",IF(F887="","OPEN",IF(G887&lt;=H887,"Yes","No")))</f>
        <v/>
      </c>
      <c r="J887" s="17" t="n"/>
      <c r="K887" s="17" t="n"/>
      <c r="L887" s="17" t="n"/>
      <c r="M887" s="17" t="n"/>
    </row>
    <row r="888">
      <c r="A888" s="17" t="n"/>
      <c r="B888" s="17" t="n"/>
      <c r="C888" s="17" t="n"/>
      <c r="D888" s="17" t="n"/>
      <c r="E888" s="18" t="n"/>
      <c r="F888" s="18" t="n"/>
      <c r="G888" s="20">
        <f>IF(OR(E888="",F888=""),"",F888-E888)</f>
        <v/>
      </c>
      <c r="H888" s="20">
        <f>IF(A888="","",SlaDays)</f>
        <v/>
      </c>
      <c r="I888" s="20">
        <f>IF(A888="","",IF(F888="","OPEN",IF(G888&lt;=H888,"Yes","No")))</f>
        <v/>
      </c>
      <c r="J888" s="17" t="n"/>
      <c r="K888" s="17" t="n"/>
      <c r="L888" s="17" t="n"/>
      <c r="M888" s="17" t="n"/>
    </row>
    <row r="889">
      <c r="A889" s="17" t="n"/>
      <c r="B889" s="17" t="n"/>
      <c r="C889" s="17" t="n"/>
      <c r="D889" s="17" t="n"/>
      <c r="E889" s="18" t="n"/>
      <c r="F889" s="18" t="n"/>
      <c r="G889" s="20">
        <f>IF(OR(E889="",F889=""),"",F889-E889)</f>
        <v/>
      </c>
      <c r="H889" s="20">
        <f>IF(A889="","",SlaDays)</f>
        <v/>
      </c>
      <c r="I889" s="20">
        <f>IF(A889="","",IF(F889="","OPEN",IF(G889&lt;=H889,"Yes","No")))</f>
        <v/>
      </c>
      <c r="J889" s="17" t="n"/>
      <c r="K889" s="17" t="n"/>
      <c r="L889" s="17" t="n"/>
      <c r="M889" s="17" t="n"/>
    </row>
    <row r="890">
      <c r="A890" s="17" t="n"/>
      <c r="B890" s="17" t="n"/>
      <c r="C890" s="17" t="n"/>
      <c r="D890" s="17" t="n"/>
      <c r="E890" s="18" t="n"/>
      <c r="F890" s="18" t="n"/>
      <c r="G890" s="20">
        <f>IF(OR(E890="",F890=""),"",F890-E890)</f>
        <v/>
      </c>
      <c r="H890" s="20">
        <f>IF(A890="","",SlaDays)</f>
        <v/>
      </c>
      <c r="I890" s="20">
        <f>IF(A890="","",IF(F890="","OPEN",IF(G890&lt;=H890,"Yes","No")))</f>
        <v/>
      </c>
      <c r="J890" s="17" t="n"/>
      <c r="K890" s="17" t="n"/>
      <c r="L890" s="17" t="n"/>
      <c r="M890" s="17" t="n"/>
    </row>
    <row r="891">
      <c r="A891" s="17" t="n"/>
      <c r="B891" s="17" t="n"/>
      <c r="C891" s="17" t="n"/>
      <c r="D891" s="17" t="n"/>
      <c r="E891" s="18" t="n"/>
      <c r="F891" s="18" t="n"/>
      <c r="G891" s="20">
        <f>IF(OR(E891="",F891=""),"",F891-E891)</f>
        <v/>
      </c>
      <c r="H891" s="20">
        <f>IF(A891="","",SlaDays)</f>
        <v/>
      </c>
      <c r="I891" s="20">
        <f>IF(A891="","",IF(F891="","OPEN",IF(G891&lt;=H891,"Yes","No")))</f>
        <v/>
      </c>
      <c r="J891" s="17" t="n"/>
      <c r="K891" s="17" t="n"/>
      <c r="L891" s="17" t="n"/>
      <c r="M891" s="17" t="n"/>
    </row>
    <row r="892">
      <c r="A892" s="17" t="n"/>
      <c r="B892" s="17" t="n"/>
      <c r="C892" s="17" t="n"/>
      <c r="D892" s="17" t="n"/>
      <c r="E892" s="18" t="n"/>
      <c r="F892" s="18" t="n"/>
      <c r="G892" s="20">
        <f>IF(OR(E892="",F892=""),"",F892-E892)</f>
        <v/>
      </c>
      <c r="H892" s="20">
        <f>IF(A892="","",SlaDays)</f>
        <v/>
      </c>
      <c r="I892" s="20">
        <f>IF(A892="","",IF(F892="","OPEN",IF(G892&lt;=H892,"Yes","No")))</f>
        <v/>
      </c>
      <c r="J892" s="17" t="n"/>
      <c r="K892" s="17" t="n"/>
      <c r="L892" s="17" t="n"/>
      <c r="M892" s="17" t="n"/>
    </row>
    <row r="893">
      <c r="A893" s="17" t="n"/>
      <c r="B893" s="17" t="n"/>
      <c r="C893" s="17" t="n"/>
      <c r="D893" s="17" t="n"/>
      <c r="E893" s="18" t="n"/>
      <c r="F893" s="18" t="n"/>
      <c r="G893" s="20">
        <f>IF(OR(E893="",F893=""),"",F893-E893)</f>
        <v/>
      </c>
      <c r="H893" s="20">
        <f>IF(A893="","",SlaDays)</f>
        <v/>
      </c>
      <c r="I893" s="20">
        <f>IF(A893="","",IF(F893="","OPEN",IF(G893&lt;=H893,"Yes","No")))</f>
        <v/>
      </c>
      <c r="J893" s="17" t="n"/>
      <c r="K893" s="17" t="n"/>
      <c r="L893" s="17" t="n"/>
      <c r="M893" s="17" t="n"/>
    </row>
    <row r="894">
      <c r="A894" s="17" t="n"/>
      <c r="B894" s="17" t="n"/>
      <c r="C894" s="17" t="n"/>
      <c r="D894" s="17" t="n"/>
      <c r="E894" s="18" t="n"/>
      <c r="F894" s="18" t="n"/>
      <c r="G894" s="20">
        <f>IF(OR(E894="",F894=""),"",F894-E894)</f>
        <v/>
      </c>
      <c r="H894" s="20">
        <f>IF(A894="","",SlaDays)</f>
        <v/>
      </c>
      <c r="I894" s="20">
        <f>IF(A894="","",IF(F894="","OPEN",IF(G894&lt;=H894,"Yes","No")))</f>
        <v/>
      </c>
      <c r="J894" s="17" t="n"/>
      <c r="K894" s="17" t="n"/>
      <c r="L894" s="17" t="n"/>
      <c r="M894" s="17" t="n"/>
    </row>
    <row r="895">
      <c r="A895" s="17" t="n"/>
      <c r="B895" s="17" t="n"/>
      <c r="C895" s="17" t="n"/>
      <c r="D895" s="17" t="n"/>
      <c r="E895" s="18" t="n"/>
      <c r="F895" s="18" t="n"/>
      <c r="G895" s="20">
        <f>IF(OR(E895="",F895=""),"",F895-E895)</f>
        <v/>
      </c>
      <c r="H895" s="20">
        <f>IF(A895="","",SlaDays)</f>
        <v/>
      </c>
      <c r="I895" s="20">
        <f>IF(A895="","",IF(F895="","OPEN",IF(G895&lt;=H895,"Yes","No")))</f>
        <v/>
      </c>
      <c r="J895" s="17" t="n"/>
      <c r="K895" s="17" t="n"/>
      <c r="L895" s="17" t="n"/>
      <c r="M895" s="17" t="n"/>
    </row>
    <row r="896">
      <c r="A896" s="17" t="n"/>
      <c r="B896" s="17" t="n"/>
      <c r="C896" s="17" t="n"/>
      <c r="D896" s="17" t="n"/>
      <c r="E896" s="18" t="n"/>
      <c r="F896" s="18" t="n"/>
      <c r="G896" s="20">
        <f>IF(OR(E896="",F896=""),"",F896-E896)</f>
        <v/>
      </c>
      <c r="H896" s="20">
        <f>IF(A896="","",SlaDays)</f>
        <v/>
      </c>
      <c r="I896" s="20">
        <f>IF(A896="","",IF(F896="","OPEN",IF(G896&lt;=H896,"Yes","No")))</f>
        <v/>
      </c>
      <c r="J896" s="17" t="n"/>
      <c r="K896" s="17" t="n"/>
      <c r="L896" s="17" t="n"/>
      <c r="M896" s="17" t="n"/>
    </row>
    <row r="897">
      <c r="A897" s="17" t="n"/>
      <c r="B897" s="17" t="n"/>
      <c r="C897" s="17" t="n"/>
      <c r="D897" s="17" t="n"/>
      <c r="E897" s="18" t="n"/>
      <c r="F897" s="18" t="n"/>
      <c r="G897" s="20">
        <f>IF(OR(E897="",F897=""),"",F897-E897)</f>
        <v/>
      </c>
      <c r="H897" s="20">
        <f>IF(A897="","",SlaDays)</f>
        <v/>
      </c>
      <c r="I897" s="20">
        <f>IF(A897="","",IF(F897="","OPEN",IF(G897&lt;=H897,"Yes","No")))</f>
        <v/>
      </c>
      <c r="J897" s="17" t="n"/>
      <c r="K897" s="17" t="n"/>
      <c r="L897" s="17" t="n"/>
      <c r="M897" s="17" t="n"/>
    </row>
    <row r="898">
      <c r="A898" s="17" t="n"/>
      <c r="B898" s="17" t="n"/>
      <c r="C898" s="17" t="n"/>
      <c r="D898" s="17" t="n"/>
      <c r="E898" s="18" t="n"/>
      <c r="F898" s="18" t="n"/>
      <c r="G898" s="20">
        <f>IF(OR(E898="",F898=""),"",F898-E898)</f>
        <v/>
      </c>
      <c r="H898" s="20">
        <f>IF(A898="","",SlaDays)</f>
        <v/>
      </c>
      <c r="I898" s="20">
        <f>IF(A898="","",IF(F898="","OPEN",IF(G898&lt;=H898,"Yes","No")))</f>
        <v/>
      </c>
      <c r="J898" s="17" t="n"/>
      <c r="K898" s="17" t="n"/>
      <c r="L898" s="17" t="n"/>
      <c r="M898" s="17" t="n"/>
    </row>
    <row r="899">
      <c r="A899" s="17" t="n"/>
      <c r="B899" s="17" t="n"/>
      <c r="C899" s="17" t="n"/>
      <c r="D899" s="17" t="n"/>
      <c r="E899" s="18" t="n"/>
      <c r="F899" s="18" t="n"/>
      <c r="G899" s="20">
        <f>IF(OR(E899="",F899=""),"",F899-E899)</f>
        <v/>
      </c>
      <c r="H899" s="20">
        <f>IF(A899="","",SlaDays)</f>
        <v/>
      </c>
      <c r="I899" s="20">
        <f>IF(A899="","",IF(F899="","OPEN",IF(G899&lt;=H899,"Yes","No")))</f>
        <v/>
      </c>
      <c r="J899" s="17" t="n"/>
      <c r="K899" s="17" t="n"/>
      <c r="L899" s="17" t="n"/>
      <c r="M899" s="17" t="n"/>
    </row>
    <row r="900">
      <c r="A900" s="17" t="n"/>
      <c r="B900" s="17" t="n"/>
      <c r="C900" s="17" t="n"/>
      <c r="D900" s="17" t="n"/>
      <c r="E900" s="18" t="n"/>
      <c r="F900" s="18" t="n"/>
      <c r="G900" s="20">
        <f>IF(OR(E900="",F900=""),"",F900-E900)</f>
        <v/>
      </c>
      <c r="H900" s="20">
        <f>IF(A900="","",SlaDays)</f>
        <v/>
      </c>
      <c r="I900" s="20">
        <f>IF(A900="","",IF(F900="","OPEN",IF(G900&lt;=H900,"Yes","No")))</f>
        <v/>
      </c>
      <c r="J900" s="17" t="n"/>
      <c r="K900" s="17" t="n"/>
      <c r="L900" s="17" t="n"/>
      <c r="M900" s="17" t="n"/>
    </row>
    <row r="901">
      <c r="A901" s="17" t="n"/>
      <c r="B901" s="17" t="n"/>
      <c r="C901" s="17" t="n"/>
      <c r="D901" s="17" t="n"/>
      <c r="E901" s="18" t="n"/>
      <c r="F901" s="18" t="n"/>
      <c r="G901" s="20">
        <f>IF(OR(E901="",F901=""),"",F901-E901)</f>
        <v/>
      </c>
      <c r="H901" s="20">
        <f>IF(A901="","",SlaDays)</f>
        <v/>
      </c>
      <c r="I901" s="20">
        <f>IF(A901="","",IF(F901="","OPEN",IF(G901&lt;=H901,"Yes","No")))</f>
        <v/>
      </c>
      <c r="J901" s="17" t="n"/>
      <c r="K901" s="17" t="n"/>
      <c r="L901" s="17" t="n"/>
      <c r="M901" s="17" t="n"/>
    </row>
    <row r="902">
      <c r="A902" s="17" t="n"/>
      <c r="B902" s="17" t="n"/>
      <c r="C902" s="17" t="n"/>
      <c r="D902" s="17" t="n"/>
      <c r="E902" s="18" t="n"/>
      <c r="F902" s="18" t="n"/>
      <c r="G902" s="20">
        <f>IF(OR(E902="",F902=""),"",F902-E902)</f>
        <v/>
      </c>
      <c r="H902" s="20">
        <f>IF(A902="","",SlaDays)</f>
        <v/>
      </c>
      <c r="I902" s="20">
        <f>IF(A902="","",IF(F902="","OPEN",IF(G902&lt;=H902,"Yes","No")))</f>
        <v/>
      </c>
      <c r="J902" s="17" t="n"/>
      <c r="K902" s="17" t="n"/>
      <c r="L902" s="17" t="n"/>
      <c r="M902" s="17" t="n"/>
    </row>
    <row r="903">
      <c r="A903" s="17" t="n"/>
      <c r="B903" s="17" t="n"/>
      <c r="C903" s="17" t="n"/>
      <c r="D903" s="17" t="n"/>
      <c r="E903" s="18" t="n"/>
      <c r="F903" s="18" t="n"/>
      <c r="G903" s="20">
        <f>IF(OR(E903="",F903=""),"",F903-E903)</f>
        <v/>
      </c>
      <c r="H903" s="20">
        <f>IF(A903="","",SlaDays)</f>
        <v/>
      </c>
      <c r="I903" s="20">
        <f>IF(A903="","",IF(F903="","OPEN",IF(G903&lt;=H903,"Yes","No")))</f>
        <v/>
      </c>
      <c r="J903" s="17" t="n"/>
      <c r="K903" s="17" t="n"/>
      <c r="L903" s="17" t="n"/>
      <c r="M903" s="17" t="n"/>
    </row>
    <row r="904">
      <c r="A904" s="17" t="n"/>
      <c r="B904" s="17" t="n"/>
      <c r="C904" s="17" t="n"/>
      <c r="D904" s="17" t="n"/>
      <c r="E904" s="18" t="n"/>
      <c r="F904" s="18" t="n"/>
      <c r="G904" s="20">
        <f>IF(OR(E904="",F904=""),"",F904-E904)</f>
        <v/>
      </c>
      <c r="H904" s="20">
        <f>IF(A904="","",SlaDays)</f>
        <v/>
      </c>
      <c r="I904" s="20">
        <f>IF(A904="","",IF(F904="","OPEN",IF(G904&lt;=H904,"Yes","No")))</f>
        <v/>
      </c>
      <c r="J904" s="17" t="n"/>
      <c r="K904" s="17" t="n"/>
      <c r="L904" s="17" t="n"/>
      <c r="M904" s="17" t="n"/>
    </row>
    <row r="905">
      <c r="A905" s="17" t="n"/>
      <c r="B905" s="17" t="n"/>
      <c r="C905" s="17" t="n"/>
      <c r="D905" s="17" t="n"/>
      <c r="E905" s="18" t="n"/>
      <c r="F905" s="18" t="n"/>
      <c r="G905" s="20">
        <f>IF(OR(E905="",F905=""),"",F905-E905)</f>
        <v/>
      </c>
      <c r="H905" s="20">
        <f>IF(A905="","",SlaDays)</f>
        <v/>
      </c>
      <c r="I905" s="20">
        <f>IF(A905="","",IF(F905="","OPEN",IF(G905&lt;=H905,"Yes","No")))</f>
        <v/>
      </c>
      <c r="J905" s="17" t="n"/>
      <c r="K905" s="17" t="n"/>
      <c r="L905" s="17" t="n"/>
      <c r="M905" s="17" t="n"/>
    </row>
    <row r="906">
      <c r="A906" s="17" t="n"/>
      <c r="B906" s="17" t="n"/>
      <c r="C906" s="17" t="n"/>
      <c r="D906" s="17" t="n"/>
      <c r="E906" s="18" t="n"/>
      <c r="F906" s="18" t="n"/>
      <c r="G906" s="20">
        <f>IF(OR(E906="",F906=""),"",F906-E906)</f>
        <v/>
      </c>
      <c r="H906" s="20">
        <f>IF(A906="","",SlaDays)</f>
        <v/>
      </c>
      <c r="I906" s="20">
        <f>IF(A906="","",IF(F906="","OPEN",IF(G906&lt;=H906,"Yes","No")))</f>
        <v/>
      </c>
      <c r="J906" s="17" t="n"/>
      <c r="K906" s="17" t="n"/>
      <c r="L906" s="17" t="n"/>
      <c r="M906" s="17" t="n"/>
    </row>
    <row r="907">
      <c r="A907" s="17" t="n"/>
      <c r="B907" s="17" t="n"/>
      <c r="C907" s="17" t="n"/>
      <c r="D907" s="17" t="n"/>
      <c r="E907" s="18" t="n"/>
      <c r="F907" s="18" t="n"/>
      <c r="G907" s="20">
        <f>IF(OR(E907="",F907=""),"",F907-E907)</f>
        <v/>
      </c>
      <c r="H907" s="20">
        <f>IF(A907="","",SlaDays)</f>
        <v/>
      </c>
      <c r="I907" s="20">
        <f>IF(A907="","",IF(F907="","OPEN",IF(G907&lt;=H907,"Yes","No")))</f>
        <v/>
      </c>
      <c r="J907" s="17" t="n"/>
      <c r="K907" s="17" t="n"/>
      <c r="L907" s="17" t="n"/>
      <c r="M907" s="17" t="n"/>
    </row>
    <row r="908">
      <c r="A908" s="17" t="n"/>
      <c r="B908" s="17" t="n"/>
      <c r="C908" s="17" t="n"/>
      <c r="D908" s="17" t="n"/>
      <c r="E908" s="18" t="n"/>
      <c r="F908" s="18" t="n"/>
      <c r="G908" s="20">
        <f>IF(OR(E908="",F908=""),"",F908-E908)</f>
        <v/>
      </c>
      <c r="H908" s="20">
        <f>IF(A908="","",SlaDays)</f>
        <v/>
      </c>
      <c r="I908" s="20">
        <f>IF(A908="","",IF(F908="","OPEN",IF(G908&lt;=H908,"Yes","No")))</f>
        <v/>
      </c>
      <c r="J908" s="17" t="n"/>
      <c r="K908" s="17" t="n"/>
      <c r="L908" s="17" t="n"/>
      <c r="M908" s="17" t="n"/>
    </row>
    <row r="909">
      <c r="A909" s="17" t="n"/>
      <c r="B909" s="17" t="n"/>
      <c r="C909" s="17" t="n"/>
      <c r="D909" s="17" t="n"/>
      <c r="E909" s="18" t="n"/>
      <c r="F909" s="18" t="n"/>
      <c r="G909" s="20">
        <f>IF(OR(E909="",F909=""),"",F909-E909)</f>
        <v/>
      </c>
      <c r="H909" s="20">
        <f>IF(A909="","",SlaDays)</f>
        <v/>
      </c>
      <c r="I909" s="20">
        <f>IF(A909="","",IF(F909="","OPEN",IF(G909&lt;=H909,"Yes","No")))</f>
        <v/>
      </c>
      <c r="J909" s="17" t="n"/>
      <c r="K909" s="17" t="n"/>
      <c r="L909" s="17" t="n"/>
      <c r="M909" s="17" t="n"/>
    </row>
    <row r="910">
      <c r="A910" s="17" t="n"/>
      <c r="B910" s="17" t="n"/>
      <c r="C910" s="17" t="n"/>
      <c r="D910" s="17" t="n"/>
      <c r="E910" s="18" t="n"/>
      <c r="F910" s="18" t="n"/>
      <c r="G910" s="20">
        <f>IF(OR(E910="",F910=""),"",F910-E910)</f>
        <v/>
      </c>
      <c r="H910" s="20">
        <f>IF(A910="","",SlaDays)</f>
        <v/>
      </c>
      <c r="I910" s="20">
        <f>IF(A910="","",IF(F910="","OPEN",IF(G910&lt;=H910,"Yes","No")))</f>
        <v/>
      </c>
      <c r="J910" s="17" t="n"/>
      <c r="K910" s="17" t="n"/>
      <c r="L910" s="17" t="n"/>
      <c r="M910" s="17" t="n"/>
    </row>
    <row r="911">
      <c r="A911" s="17" t="n"/>
      <c r="B911" s="17" t="n"/>
      <c r="C911" s="17" t="n"/>
      <c r="D911" s="17" t="n"/>
      <c r="E911" s="18" t="n"/>
      <c r="F911" s="18" t="n"/>
      <c r="G911" s="20">
        <f>IF(OR(E911="",F911=""),"",F911-E911)</f>
        <v/>
      </c>
      <c r="H911" s="20">
        <f>IF(A911="","",SlaDays)</f>
        <v/>
      </c>
      <c r="I911" s="20">
        <f>IF(A911="","",IF(F911="","OPEN",IF(G911&lt;=H911,"Yes","No")))</f>
        <v/>
      </c>
      <c r="J911" s="17" t="n"/>
      <c r="K911" s="17" t="n"/>
      <c r="L911" s="17" t="n"/>
      <c r="M911" s="17" t="n"/>
    </row>
    <row r="912">
      <c r="A912" s="17" t="n"/>
      <c r="B912" s="17" t="n"/>
      <c r="C912" s="17" t="n"/>
      <c r="D912" s="17" t="n"/>
      <c r="E912" s="18" t="n"/>
      <c r="F912" s="18" t="n"/>
      <c r="G912" s="20">
        <f>IF(OR(E912="",F912=""),"",F912-E912)</f>
        <v/>
      </c>
      <c r="H912" s="20">
        <f>IF(A912="","",SlaDays)</f>
        <v/>
      </c>
      <c r="I912" s="20">
        <f>IF(A912="","",IF(F912="","OPEN",IF(G912&lt;=H912,"Yes","No")))</f>
        <v/>
      </c>
      <c r="J912" s="17" t="n"/>
      <c r="K912" s="17" t="n"/>
      <c r="L912" s="17" t="n"/>
      <c r="M912" s="17" t="n"/>
    </row>
    <row r="913">
      <c r="A913" s="17" t="n"/>
      <c r="B913" s="17" t="n"/>
      <c r="C913" s="17" t="n"/>
      <c r="D913" s="17" t="n"/>
      <c r="E913" s="18" t="n"/>
      <c r="F913" s="18" t="n"/>
      <c r="G913" s="20">
        <f>IF(OR(E913="",F913=""),"",F913-E913)</f>
        <v/>
      </c>
      <c r="H913" s="20">
        <f>IF(A913="","",SlaDays)</f>
        <v/>
      </c>
      <c r="I913" s="20">
        <f>IF(A913="","",IF(F913="","OPEN",IF(G913&lt;=H913,"Yes","No")))</f>
        <v/>
      </c>
      <c r="J913" s="17" t="n"/>
      <c r="K913" s="17" t="n"/>
      <c r="L913" s="17" t="n"/>
      <c r="M913" s="17" t="n"/>
    </row>
    <row r="914">
      <c r="A914" s="17" t="n"/>
      <c r="B914" s="17" t="n"/>
      <c r="C914" s="17" t="n"/>
      <c r="D914" s="17" t="n"/>
      <c r="E914" s="18" t="n"/>
      <c r="F914" s="18" t="n"/>
      <c r="G914" s="20">
        <f>IF(OR(E914="",F914=""),"",F914-E914)</f>
        <v/>
      </c>
      <c r="H914" s="20">
        <f>IF(A914="","",SlaDays)</f>
        <v/>
      </c>
      <c r="I914" s="20">
        <f>IF(A914="","",IF(F914="","OPEN",IF(G914&lt;=H914,"Yes","No")))</f>
        <v/>
      </c>
      <c r="J914" s="17" t="n"/>
      <c r="K914" s="17" t="n"/>
      <c r="L914" s="17" t="n"/>
      <c r="M914" s="17" t="n"/>
    </row>
    <row r="915">
      <c r="A915" s="17" t="n"/>
      <c r="B915" s="17" t="n"/>
      <c r="C915" s="17" t="n"/>
      <c r="D915" s="17" t="n"/>
      <c r="E915" s="18" t="n"/>
      <c r="F915" s="18" t="n"/>
      <c r="G915" s="20">
        <f>IF(OR(E915="",F915=""),"",F915-E915)</f>
        <v/>
      </c>
      <c r="H915" s="20">
        <f>IF(A915="","",SlaDays)</f>
        <v/>
      </c>
      <c r="I915" s="20">
        <f>IF(A915="","",IF(F915="","OPEN",IF(G915&lt;=H915,"Yes","No")))</f>
        <v/>
      </c>
      <c r="J915" s="17" t="n"/>
      <c r="K915" s="17" t="n"/>
      <c r="L915" s="17" t="n"/>
      <c r="M915" s="17" t="n"/>
    </row>
    <row r="916">
      <c r="A916" s="17" t="n"/>
      <c r="B916" s="17" t="n"/>
      <c r="C916" s="17" t="n"/>
      <c r="D916" s="17" t="n"/>
      <c r="E916" s="18" t="n"/>
      <c r="F916" s="18" t="n"/>
      <c r="G916" s="20">
        <f>IF(OR(E916="",F916=""),"",F916-E916)</f>
        <v/>
      </c>
      <c r="H916" s="20">
        <f>IF(A916="","",SlaDays)</f>
        <v/>
      </c>
      <c r="I916" s="20">
        <f>IF(A916="","",IF(F916="","OPEN",IF(G916&lt;=H916,"Yes","No")))</f>
        <v/>
      </c>
      <c r="J916" s="17" t="n"/>
      <c r="K916" s="17" t="n"/>
      <c r="L916" s="17" t="n"/>
      <c r="M916" s="17" t="n"/>
    </row>
    <row r="917">
      <c r="A917" s="17" t="n"/>
      <c r="B917" s="17" t="n"/>
      <c r="C917" s="17" t="n"/>
      <c r="D917" s="17" t="n"/>
      <c r="E917" s="18" t="n"/>
      <c r="F917" s="18" t="n"/>
      <c r="G917" s="20">
        <f>IF(OR(E917="",F917=""),"",F917-E917)</f>
        <v/>
      </c>
      <c r="H917" s="20">
        <f>IF(A917="","",SlaDays)</f>
        <v/>
      </c>
      <c r="I917" s="20">
        <f>IF(A917="","",IF(F917="","OPEN",IF(G917&lt;=H917,"Yes","No")))</f>
        <v/>
      </c>
      <c r="J917" s="17" t="n"/>
      <c r="K917" s="17" t="n"/>
      <c r="L917" s="17" t="n"/>
      <c r="M917" s="17" t="n"/>
    </row>
    <row r="918">
      <c r="A918" s="17" t="n"/>
      <c r="B918" s="17" t="n"/>
      <c r="C918" s="17" t="n"/>
      <c r="D918" s="17" t="n"/>
      <c r="E918" s="18" t="n"/>
      <c r="F918" s="18" t="n"/>
      <c r="G918" s="20">
        <f>IF(OR(E918="",F918=""),"",F918-E918)</f>
        <v/>
      </c>
      <c r="H918" s="20">
        <f>IF(A918="","",SlaDays)</f>
        <v/>
      </c>
      <c r="I918" s="20">
        <f>IF(A918="","",IF(F918="","OPEN",IF(G918&lt;=H918,"Yes","No")))</f>
        <v/>
      </c>
      <c r="J918" s="17" t="n"/>
      <c r="K918" s="17" t="n"/>
      <c r="L918" s="17" t="n"/>
      <c r="M918" s="17" t="n"/>
    </row>
    <row r="919">
      <c r="A919" s="17" t="n"/>
      <c r="B919" s="17" t="n"/>
      <c r="C919" s="17" t="n"/>
      <c r="D919" s="17" t="n"/>
      <c r="E919" s="18" t="n"/>
      <c r="F919" s="18" t="n"/>
      <c r="G919" s="20">
        <f>IF(OR(E919="",F919=""),"",F919-E919)</f>
        <v/>
      </c>
      <c r="H919" s="20">
        <f>IF(A919="","",SlaDays)</f>
        <v/>
      </c>
      <c r="I919" s="20">
        <f>IF(A919="","",IF(F919="","OPEN",IF(G919&lt;=H919,"Yes","No")))</f>
        <v/>
      </c>
      <c r="J919" s="17" t="n"/>
      <c r="K919" s="17" t="n"/>
      <c r="L919" s="17" t="n"/>
      <c r="M919" s="17" t="n"/>
    </row>
    <row r="920">
      <c r="A920" s="17" t="n"/>
      <c r="B920" s="17" t="n"/>
      <c r="C920" s="17" t="n"/>
      <c r="D920" s="17" t="n"/>
      <c r="E920" s="18" t="n"/>
      <c r="F920" s="18" t="n"/>
      <c r="G920" s="20">
        <f>IF(OR(E920="",F920=""),"",F920-E920)</f>
        <v/>
      </c>
      <c r="H920" s="20">
        <f>IF(A920="","",SlaDays)</f>
        <v/>
      </c>
      <c r="I920" s="20">
        <f>IF(A920="","",IF(F920="","OPEN",IF(G920&lt;=H920,"Yes","No")))</f>
        <v/>
      </c>
      <c r="J920" s="17" t="n"/>
      <c r="K920" s="17" t="n"/>
      <c r="L920" s="17" t="n"/>
      <c r="M920" s="17" t="n"/>
    </row>
    <row r="921">
      <c r="A921" s="17" t="n"/>
      <c r="B921" s="17" t="n"/>
      <c r="C921" s="17" t="n"/>
      <c r="D921" s="17" t="n"/>
      <c r="E921" s="18" t="n"/>
      <c r="F921" s="18" t="n"/>
      <c r="G921" s="20">
        <f>IF(OR(E921="",F921=""),"",F921-E921)</f>
        <v/>
      </c>
      <c r="H921" s="20">
        <f>IF(A921="","",SlaDays)</f>
        <v/>
      </c>
      <c r="I921" s="20">
        <f>IF(A921="","",IF(F921="","OPEN",IF(G921&lt;=H921,"Yes","No")))</f>
        <v/>
      </c>
      <c r="J921" s="17" t="n"/>
      <c r="K921" s="17" t="n"/>
      <c r="L921" s="17" t="n"/>
      <c r="M921" s="17" t="n"/>
    </row>
    <row r="922">
      <c r="A922" s="17" t="n"/>
      <c r="B922" s="17" t="n"/>
      <c r="C922" s="17" t="n"/>
      <c r="D922" s="17" t="n"/>
      <c r="E922" s="18" t="n"/>
      <c r="F922" s="18" t="n"/>
      <c r="G922" s="20">
        <f>IF(OR(E922="",F922=""),"",F922-E922)</f>
        <v/>
      </c>
      <c r="H922" s="20">
        <f>IF(A922="","",SlaDays)</f>
        <v/>
      </c>
      <c r="I922" s="20">
        <f>IF(A922="","",IF(F922="","OPEN",IF(G922&lt;=H922,"Yes","No")))</f>
        <v/>
      </c>
      <c r="J922" s="17" t="n"/>
      <c r="K922" s="17" t="n"/>
      <c r="L922" s="17" t="n"/>
      <c r="M922" s="17" t="n"/>
    </row>
    <row r="923">
      <c r="A923" s="17" t="n"/>
      <c r="B923" s="17" t="n"/>
      <c r="C923" s="17" t="n"/>
      <c r="D923" s="17" t="n"/>
      <c r="E923" s="18" t="n"/>
      <c r="F923" s="18" t="n"/>
      <c r="G923" s="20">
        <f>IF(OR(E923="",F923=""),"",F923-E923)</f>
        <v/>
      </c>
      <c r="H923" s="20">
        <f>IF(A923="","",SlaDays)</f>
        <v/>
      </c>
      <c r="I923" s="20">
        <f>IF(A923="","",IF(F923="","OPEN",IF(G923&lt;=H923,"Yes","No")))</f>
        <v/>
      </c>
      <c r="J923" s="17" t="n"/>
      <c r="K923" s="17" t="n"/>
      <c r="L923" s="17" t="n"/>
      <c r="M923" s="17" t="n"/>
    </row>
    <row r="924">
      <c r="A924" s="17" t="n"/>
      <c r="B924" s="17" t="n"/>
      <c r="C924" s="17" t="n"/>
      <c r="D924" s="17" t="n"/>
      <c r="E924" s="18" t="n"/>
      <c r="F924" s="18" t="n"/>
      <c r="G924" s="20">
        <f>IF(OR(E924="",F924=""),"",F924-E924)</f>
        <v/>
      </c>
      <c r="H924" s="20">
        <f>IF(A924="","",SlaDays)</f>
        <v/>
      </c>
      <c r="I924" s="20">
        <f>IF(A924="","",IF(F924="","OPEN",IF(G924&lt;=H924,"Yes","No")))</f>
        <v/>
      </c>
      <c r="J924" s="17" t="n"/>
      <c r="K924" s="17" t="n"/>
      <c r="L924" s="17" t="n"/>
      <c r="M924" s="17" t="n"/>
    </row>
    <row r="925">
      <c r="A925" s="17" t="n"/>
      <c r="B925" s="17" t="n"/>
      <c r="C925" s="17" t="n"/>
      <c r="D925" s="17" t="n"/>
      <c r="E925" s="18" t="n"/>
      <c r="F925" s="18" t="n"/>
      <c r="G925" s="20">
        <f>IF(OR(E925="",F925=""),"",F925-E925)</f>
        <v/>
      </c>
      <c r="H925" s="20">
        <f>IF(A925="","",SlaDays)</f>
        <v/>
      </c>
      <c r="I925" s="20">
        <f>IF(A925="","",IF(F925="","OPEN",IF(G925&lt;=H925,"Yes","No")))</f>
        <v/>
      </c>
      <c r="J925" s="17" t="n"/>
      <c r="K925" s="17" t="n"/>
      <c r="L925" s="17" t="n"/>
      <c r="M925" s="17" t="n"/>
    </row>
    <row r="926">
      <c r="A926" s="17" t="n"/>
      <c r="B926" s="17" t="n"/>
      <c r="C926" s="17" t="n"/>
      <c r="D926" s="17" t="n"/>
      <c r="E926" s="18" t="n"/>
      <c r="F926" s="18" t="n"/>
      <c r="G926" s="20">
        <f>IF(OR(E926="",F926=""),"",F926-E926)</f>
        <v/>
      </c>
      <c r="H926" s="20">
        <f>IF(A926="","",SlaDays)</f>
        <v/>
      </c>
      <c r="I926" s="20">
        <f>IF(A926="","",IF(F926="","OPEN",IF(G926&lt;=H926,"Yes","No")))</f>
        <v/>
      </c>
      <c r="J926" s="17" t="n"/>
      <c r="K926" s="17" t="n"/>
      <c r="L926" s="17" t="n"/>
      <c r="M926" s="17" t="n"/>
    </row>
    <row r="927">
      <c r="A927" s="17" t="n"/>
      <c r="B927" s="17" t="n"/>
      <c r="C927" s="17" t="n"/>
      <c r="D927" s="17" t="n"/>
      <c r="E927" s="18" t="n"/>
      <c r="F927" s="18" t="n"/>
      <c r="G927" s="20">
        <f>IF(OR(E927="",F927=""),"",F927-E927)</f>
        <v/>
      </c>
      <c r="H927" s="20">
        <f>IF(A927="","",SlaDays)</f>
        <v/>
      </c>
      <c r="I927" s="20">
        <f>IF(A927="","",IF(F927="","OPEN",IF(G927&lt;=H927,"Yes","No")))</f>
        <v/>
      </c>
      <c r="J927" s="17" t="n"/>
      <c r="K927" s="17" t="n"/>
      <c r="L927" s="17" t="n"/>
      <c r="M927" s="17" t="n"/>
    </row>
    <row r="928">
      <c r="A928" s="17" t="n"/>
      <c r="B928" s="17" t="n"/>
      <c r="C928" s="17" t="n"/>
      <c r="D928" s="17" t="n"/>
      <c r="E928" s="18" t="n"/>
      <c r="F928" s="18" t="n"/>
      <c r="G928" s="20">
        <f>IF(OR(E928="",F928=""),"",F928-E928)</f>
        <v/>
      </c>
      <c r="H928" s="20">
        <f>IF(A928="","",SlaDays)</f>
        <v/>
      </c>
      <c r="I928" s="20">
        <f>IF(A928="","",IF(F928="","OPEN",IF(G928&lt;=H928,"Yes","No")))</f>
        <v/>
      </c>
      <c r="J928" s="17" t="n"/>
      <c r="K928" s="17" t="n"/>
      <c r="L928" s="17" t="n"/>
      <c r="M928" s="17" t="n"/>
    </row>
    <row r="929">
      <c r="A929" s="17" t="n"/>
      <c r="B929" s="17" t="n"/>
      <c r="C929" s="17" t="n"/>
      <c r="D929" s="17" t="n"/>
      <c r="E929" s="18" t="n"/>
      <c r="F929" s="18" t="n"/>
      <c r="G929" s="20">
        <f>IF(OR(E929="",F929=""),"",F929-E929)</f>
        <v/>
      </c>
      <c r="H929" s="20">
        <f>IF(A929="","",SlaDays)</f>
        <v/>
      </c>
      <c r="I929" s="20">
        <f>IF(A929="","",IF(F929="","OPEN",IF(G929&lt;=H929,"Yes","No")))</f>
        <v/>
      </c>
      <c r="J929" s="17" t="n"/>
      <c r="K929" s="17" t="n"/>
      <c r="L929" s="17" t="n"/>
      <c r="M929" s="17" t="n"/>
    </row>
    <row r="930">
      <c r="A930" s="17" t="n"/>
      <c r="B930" s="17" t="n"/>
      <c r="C930" s="17" t="n"/>
      <c r="D930" s="17" t="n"/>
      <c r="E930" s="18" t="n"/>
      <c r="F930" s="18" t="n"/>
      <c r="G930" s="20">
        <f>IF(OR(E930="",F930=""),"",F930-E930)</f>
        <v/>
      </c>
      <c r="H930" s="20">
        <f>IF(A930="","",SlaDays)</f>
        <v/>
      </c>
      <c r="I930" s="20">
        <f>IF(A930="","",IF(F930="","OPEN",IF(G930&lt;=H930,"Yes","No")))</f>
        <v/>
      </c>
      <c r="J930" s="17" t="n"/>
      <c r="K930" s="17" t="n"/>
      <c r="L930" s="17" t="n"/>
      <c r="M930" s="17" t="n"/>
    </row>
    <row r="931">
      <c r="A931" s="17" t="n"/>
      <c r="B931" s="17" t="n"/>
      <c r="C931" s="17" t="n"/>
      <c r="D931" s="17" t="n"/>
      <c r="E931" s="18" t="n"/>
      <c r="F931" s="18" t="n"/>
      <c r="G931" s="20">
        <f>IF(OR(E931="",F931=""),"",F931-E931)</f>
        <v/>
      </c>
      <c r="H931" s="20">
        <f>IF(A931="","",SlaDays)</f>
        <v/>
      </c>
      <c r="I931" s="20">
        <f>IF(A931="","",IF(F931="","OPEN",IF(G931&lt;=H931,"Yes","No")))</f>
        <v/>
      </c>
      <c r="J931" s="17" t="n"/>
      <c r="K931" s="17" t="n"/>
      <c r="L931" s="17" t="n"/>
      <c r="M931" s="17" t="n"/>
    </row>
    <row r="932">
      <c r="A932" s="17" t="n"/>
      <c r="B932" s="17" t="n"/>
      <c r="C932" s="17" t="n"/>
      <c r="D932" s="17" t="n"/>
      <c r="E932" s="18" t="n"/>
      <c r="F932" s="18" t="n"/>
      <c r="G932" s="20">
        <f>IF(OR(E932="",F932=""),"",F932-E932)</f>
        <v/>
      </c>
      <c r="H932" s="20">
        <f>IF(A932="","",SlaDays)</f>
        <v/>
      </c>
      <c r="I932" s="20">
        <f>IF(A932="","",IF(F932="","OPEN",IF(G932&lt;=H932,"Yes","No")))</f>
        <v/>
      </c>
      <c r="J932" s="17" t="n"/>
      <c r="K932" s="17" t="n"/>
      <c r="L932" s="17" t="n"/>
      <c r="M932" s="17" t="n"/>
    </row>
    <row r="933">
      <c r="A933" s="17" t="n"/>
      <c r="B933" s="17" t="n"/>
      <c r="C933" s="17" t="n"/>
      <c r="D933" s="17" t="n"/>
      <c r="E933" s="18" t="n"/>
      <c r="F933" s="18" t="n"/>
      <c r="G933" s="20">
        <f>IF(OR(E933="",F933=""),"",F933-E933)</f>
        <v/>
      </c>
      <c r="H933" s="20">
        <f>IF(A933="","",SlaDays)</f>
        <v/>
      </c>
      <c r="I933" s="20">
        <f>IF(A933="","",IF(F933="","OPEN",IF(G933&lt;=H933,"Yes","No")))</f>
        <v/>
      </c>
      <c r="J933" s="17" t="n"/>
      <c r="K933" s="17" t="n"/>
      <c r="L933" s="17" t="n"/>
      <c r="M933" s="17" t="n"/>
    </row>
    <row r="934">
      <c r="A934" s="17" t="n"/>
      <c r="B934" s="17" t="n"/>
      <c r="C934" s="17" t="n"/>
      <c r="D934" s="17" t="n"/>
      <c r="E934" s="18" t="n"/>
      <c r="F934" s="18" t="n"/>
      <c r="G934" s="20">
        <f>IF(OR(E934="",F934=""),"",F934-E934)</f>
        <v/>
      </c>
      <c r="H934" s="20">
        <f>IF(A934="","",SlaDays)</f>
        <v/>
      </c>
      <c r="I934" s="20">
        <f>IF(A934="","",IF(F934="","OPEN",IF(G934&lt;=H934,"Yes","No")))</f>
        <v/>
      </c>
      <c r="J934" s="17" t="n"/>
      <c r="K934" s="17" t="n"/>
      <c r="L934" s="17" t="n"/>
      <c r="M934" s="17" t="n"/>
    </row>
    <row r="935">
      <c r="A935" s="17" t="n"/>
      <c r="B935" s="17" t="n"/>
      <c r="C935" s="17" t="n"/>
      <c r="D935" s="17" t="n"/>
      <c r="E935" s="18" t="n"/>
      <c r="F935" s="18" t="n"/>
      <c r="G935" s="20">
        <f>IF(OR(E935="",F935=""),"",F935-E935)</f>
        <v/>
      </c>
      <c r="H935" s="20">
        <f>IF(A935="","",SlaDays)</f>
        <v/>
      </c>
      <c r="I935" s="20">
        <f>IF(A935="","",IF(F935="","OPEN",IF(G935&lt;=H935,"Yes","No")))</f>
        <v/>
      </c>
      <c r="J935" s="17" t="n"/>
      <c r="K935" s="17" t="n"/>
      <c r="L935" s="17" t="n"/>
      <c r="M935" s="17" t="n"/>
    </row>
    <row r="936">
      <c r="A936" s="17" t="n"/>
      <c r="B936" s="17" t="n"/>
      <c r="C936" s="17" t="n"/>
      <c r="D936" s="17" t="n"/>
      <c r="E936" s="18" t="n"/>
      <c r="F936" s="18" t="n"/>
      <c r="G936" s="20">
        <f>IF(OR(E936="",F936=""),"",F936-E936)</f>
        <v/>
      </c>
      <c r="H936" s="20">
        <f>IF(A936="","",SlaDays)</f>
        <v/>
      </c>
      <c r="I936" s="20">
        <f>IF(A936="","",IF(F936="","OPEN",IF(G936&lt;=H936,"Yes","No")))</f>
        <v/>
      </c>
      <c r="J936" s="17" t="n"/>
      <c r="K936" s="17" t="n"/>
      <c r="L936" s="17" t="n"/>
      <c r="M936" s="17" t="n"/>
    </row>
    <row r="937">
      <c r="A937" s="17" t="n"/>
      <c r="B937" s="17" t="n"/>
      <c r="C937" s="17" t="n"/>
      <c r="D937" s="17" t="n"/>
      <c r="E937" s="18" t="n"/>
      <c r="F937" s="18" t="n"/>
      <c r="G937" s="20">
        <f>IF(OR(E937="",F937=""),"",F937-E937)</f>
        <v/>
      </c>
      <c r="H937" s="20">
        <f>IF(A937="","",SlaDays)</f>
        <v/>
      </c>
      <c r="I937" s="20">
        <f>IF(A937="","",IF(F937="","OPEN",IF(G937&lt;=H937,"Yes","No")))</f>
        <v/>
      </c>
      <c r="J937" s="17" t="n"/>
      <c r="K937" s="17" t="n"/>
      <c r="L937" s="17" t="n"/>
      <c r="M937" s="17" t="n"/>
    </row>
    <row r="938">
      <c r="A938" s="17" t="n"/>
      <c r="B938" s="17" t="n"/>
      <c r="C938" s="17" t="n"/>
      <c r="D938" s="17" t="n"/>
      <c r="E938" s="18" t="n"/>
      <c r="F938" s="18" t="n"/>
      <c r="G938" s="20">
        <f>IF(OR(E938="",F938=""),"",F938-E938)</f>
        <v/>
      </c>
      <c r="H938" s="20">
        <f>IF(A938="","",SlaDays)</f>
        <v/>
      </c>
      <c r="I938" s="20">
        <f>IF(A938="","",IF(F938="","OPEN",IF(G938&lt;=H938,"Yes","No")))</f>
        <v/>
      </c>
      <c r="J938" s="17" t="n"/>
      <c r="K938" s="17" t="n"/>
      <c r="L938" s="17" t="n"/>
      <c r="M938" s="17" t="n"/>
    </row>
    <row r="939">
      <c r="A939" s="17" t="n"/>
      <c r="B939" s="17" t="n"/>
      <c r="C939" s="17" t="n"/>
      <c r="D939" s="17" t="n"/>
      <c r="E939" s="18" t="n"/>
      <c r="F939" s="18" t="n"/>
      <c r="G939" s="20">
        <f>IF(OR(E939="",F939=""),"",F939-E939)</f>
        <v/>
      </c>
      <c r="H939" s="20">
        <f>IF(A939="","",SlaDays)</f>
        <v/>
      </c>
      <c r="I939" s="20">
        <f>IF(A939="","",IF(F939="","OPEN",IF(G939&lt;=H939,"Yes","No")))</f>
        <v/>
      </c>
      <c r="J939" s="17" t="n"/>
      <c r="K939" s="17" t="n"/>
      <c r="L939" s="17" t="n"/>
      <c r="M939" s="17" t="n"/>
    </row>
    <row r="940">
      <c r="A940" s="17" t="n"/>
      <c r="B940" s="17" t="n"/>
      <c r="C940" s="17" t="n"/>
      <c r="D940" s="17" t="n"/>
      <c r="E940" s="18" t="n"/>
      <c r="F940" s="18" t="n"/>
      <c r="G940" s="20">
        <f>IF(OR(E940="",F940=""),"",F940-E940)</f>
        <v/>
      </c>
      <c r="H940" s="20">
        <f>IF(A940="","",SlaDays)</f>
        <v/>
      </c>
      <c r="I940" s="20">
        <f>IF(A940="","",IF(F940="","OPEN",IF(G940&lt;=H940,"Yes","No")))</f>
        <v/>
      </c>
      <c r="J940" s="17" t="n"/>
      <c r="K940" s="17" t="n"/>
      <c r="L940" s="17" t="n"/>
      <c r="M940" s="17" t="n"/>
    </row>
    <row r="941">
      <c r="A941" s="17" t="n"/>
      <c r="B941" s="17" t="n"/>
      <c r="C941" s="17" t="n"/>
      <c r="D941" s="17" t="n"/>
      <c r="E941" s="18" t="n"/>
      <c r="F941" s="18" t="n"/>
      <c r="G941" s="20">
        <f>IF(OR(E941="",F941=""),"",F941-E941)</f>
        <v/>
      </c>
      <c r="H941" s="20">
        <f>IF(A941="","",SlaDays)</f>
        <v/>
      </c>
      <c r="I941" s="20">
        <f>IF(A941="","",IF(F941="","OPEN",IF(G941&lt;=H941,"Yes","No")))</f>
        <v/>
      </c>
      <c r="J941" s="17" t="n"/>
      <c r="K941" s="17" t="n"/>
      <c r="L941" s="17" t="n"/>
      <c r="M941" s="17" t="n"/>
    </row>
    <row r="942">
      <c r="A942" s="17" t="n"/>
      <c r="B942" s="17" t="n"/>
      <c r="C942" s="17" t="n"/>
      <c r="D942" s="17" t="n"/>
      <c r="E942" s="18" t="n"/>
      <c r="F942" s="18" t="n"/>
      <c r="G942" s="20">
        <f>IF(OR(E942="",F942=""),"",F942-E942)</f>
        <v/>
      </c>
      <c r="H942" s="20">
        <f>IF(A942="","",SlaDays)</f>
        <v/>
      </c>
      <c r="I942" s="20">
        <f>IF(A942="","",IF(F942="","OPEN",IF(G942&lt;=H942,"Yes","No")))</f>
        <v/>
      </c>
      <c r="J942" s="17" t="n"/>
      <c r="K942" s="17" t="n"/>
      <c r="L942" s="17" t="n"/>
      <c r="M942" s="17" t="n"/>
    </row>
    <row r="943">
      <c r="A943" s="17" t="n"/>
      <c r="B943" s="17" t="n"/>
      <c r="C943" s="17" t="n"/>
      <c r="D943" s="17" t="n"/>
      <c r="E943" s="18" t="n"/>
      <c r="F943" s="18" t="n"/>
      <c r="G943" s="20">
        <f>IF(OR(E943="",F943=""),"",F943-E943)</f>
        <v/>
      </c>
      <c r="H943" s="20">
        <f>IF(A943="","",SlaDays)</f>
        <v/>
      </c>
      <c r="I943" s="20">
        <f>IF(A943="","",IF(F943="","OPEN",IF(G943&lt;=H943,"Yes","No")))</f>
        <v/>
      </c>
      <c r="J943" s="17" t="n"/>
      <c r="K943" s="17" t="n"/>
      <c r="L943" s="17" t="n"/>
      <c r="M943" s="17" t="n"/>
    </row>
    <row r="944">
      <c r="A944" s="17" t="n"/>
      <c r="B944" s="17" t="n"/>
      <c r="C944" s="17" t="n"/>
      <c r="D944" s="17" t="n"/>
      <c r="E944" s="18" t="n"/>
      <c r="F944" s="18" t="n"/>
      <c r="G944" s="20">
        <f>IF(OR(E944="",F944=""),"",F944-E944)</f>
        <v/>
      </c>
      <c r="H944" s="20">
        <f>IF(A944="","",SlaDays)</f>
        <v/>
      </c>
      <c r="I944" s="20">
        <f>IF(A944="","",IF(F944="","OPEN",IF(G944&lt;=H944,"Yes","No")))</f>
        <v/>
      </c>
      <c r="J944" s="17" t="n"/>
      <c r="K944" s="17" t="n"/>
      <c r="L944" s="17" t="n"/>
      <c r="M944" s="17" t="n"/>
    </row>
    <row r="945">
      <c r="A945" s="17" t="n"/>
      <c r="B945" s="17" t="n"/>
      <c r="C945" s="17" t="n"/>
      <c r="D945" s="17" t="n"/>
      <c r="E945" s="18" t="n"/>
      <c r="F945" s="18" t="n"/>
      <c r="G945" s="20">
        <f>IF(OR(E945="",F945=""),"",F945-E945)</f>
        <v/>
      </c>
      <c r="H945" s="20">
        <f>IF(A945="","",SlaDays)</f>
        <v/>
      </c>
      <c r="I945" s="20">
        <f>IF(A945="","",IF(F945="","OPEN",IF(G945&lt;=H945,"Yes","No")))</f>
        <v/>
      </c>
      <c r="J945" s="17" t="n"/>
      <c r="K945" s="17" t="n"/>
      <c r="L945" s="17" t="n"/>
      <c r="M945" s="17" t="n"/>
    </row>
    <row r="946">
      <c r="A946" s="17" t="n"/>
      <c r="B946" s="17" t="n"/>
      <c r="C946" s="17" t="n"/>
      <c r="D946" s="17" t="n"/>
      <c r="E946" s="18" t="n"/>
      <c r="F946" s="18" t="n"/>
      <c r="G946" s="20">
        <f>IF(OR(E946="",F946=""),"",F946-E946)</f>
        <v/>
      </c>
      <c r="H946" s="20">
        <f>IF(A946="","",SlaDays)</f>
        <v/>
      </c>
      <c r="I946" s="20">
        <f>IF(A946="","",IF(F946="","OPEN",IF(G946&lt;=H946,"Yes","No")))</f>
        <v/>
      </c>
      <c r="J946" s="17" t="n"/>
      <c r="K946" s="17" t="n"/>
      <c r="L946" s="17" t="n"/>
      <c r="M946" s="17" t="n"/>
    </row>
    <row r="947">
      <c r="A947" s="17" t="n"/>
      <c r="B947" s="17" t="n"/>
      <c r="C947" s="17" t="n"/>
      <c r="D947" s="17" t="n"/>
      <c r="E947" s="18" t="n"/>
      <c r="F947" s="18" t="n"/>
      <c r="G947" s="20">
        <f>IF(OR(E947="",F947=""),"",F947-E947)</f>
        <v/>
      </c>
      <c r="H947" s="20">
        <f>IF(A947="","",SlaDays)</f>
        <v/>
      </c>
      <c r="I947" s="20">
        <f>IF(A947="","",IF(F947="","OPEN",IF(G947&lt;=H947,"Yes","No")))</f>
        <v/>
      </c>
      <c r="J947" s="17" t="n"/>
      <c r="K947" s="17" t="n"/>
      <c r="L947" s="17" t="n"/>
      <c r="M947" s="17" t="n"/>
    </row>
    <row r="948">
      <c r="A948" s="17" t="n"/>
      <c r="B948" s="17" t="n"/>
      <c r="C948" s="17" t="n"/>
      <c r="D948" s="17" t="n"/>
      <c r="E948" s="18" t="n"/>
      <c r="F948" s="18" t="n"/>
      <c r="G948" s="20">
        <f>IF(OR(E948="",F948=""),"",F948-E948)</f>
        <v/>
      </c>
      <c r="H948" s="20">
        <f>IF(A948="","",SlaDays)</f>
        <v/>
      </c>
      <c r="I948" s="20">
        <f>IF(A948="","",IF(F948="","OPEN",IF(G948&lt;=H948,"Yes","No")))</f>
        <v/>
      </c>
      <c r="J948" s="17" t="n"/>
      <c r="K948" s="17" t="n"/>
      <c r="L948" s="17" t="n"/>
      <c r="M948" s="17" t="n"/>
    </row>
    <row r="949">
      <c r="A949" s="17" t="n"/>
      <c r="B949" s="17" t="n"/>
      <c r="C949" s="17" t="n"/>
      <c r="D949" s="17" t="n"/>
      <c r="E949" s="18" t="n"/>
      <c r="F949" s="18" t="n"/>
      <c r="G949" s="20">
        <f>IF(OR(E949="",F949=""),"",F949-E949)</f>
        <v/>
      </c>
      <c r="H949" s="20">
        <f>IF(A949="","",SlaDays)</f>
        <v/>
      </c>
      <c r="I949" s="20">
        <f>IF(A949="","",IF(F949="","OPEN",IF(G949&lt;=H949,"Yes","No")))</f>
        <v/>
      </c>
      <c r="J949" s="17" t="n"/>
      <c r="K949" s="17" t="n"/>
      <c r="L949" s="17" t="n"/>
      <c r="M949" s="17" t="n"/>
    </row>
    <row r="950">
      <c r="A950" s="17" t="n"/>
      <c r="B950" s="17" t="n"/>
      <c r="C950" s="17" t="n"/>
      <c r="D950" s="17" t="n"/>
      <c r="E950" s="18" t="n"/>
      <c r="F950" s="18" t="n"/>
      <c r="G950" s="20">
        <f>IF(OR(E950="",F950=""),"",F950-E950)</f>
        <v/>
      </c>
      <c r="H950" s="20">
        <f>IF(A950="","",SlaDays)</f>
        <v/>
      </c>
      <c r="I950" s="20">
        <f>IF(A950="","",IF(F950="","OPEN",IF(G950&lt;=H950,"Yes","No")))</f>
        <v/>
      </c>
      <c r="J950" s="17" t="n"/>
      <c r="K950" s="17" t="n"/>
      <c r="L950" s="17" t="n"/>
      <c r="M950" s="17" t="n"/>
    </row>
    <row r="951">
      <c r="A951" s="17" t="n"/>
      <c r="B951" s="17" t="n"/>
      <c r="C951" s="17" t="n"/>
      <c r="D951" s="17" t="n"/>
      <c r="E951" s="18" t="n"/>
      <c r="F951" s="18" t="n"/>
      <c r="G951" s="20">
        <f>IF(OR(E951="",F951=""),"",F951-E951)</f>
        <v/>
      </c>
      <c r="H951" s="20">
        <f>IF(A951="","",SlaDays)</f>
        <v/>
      </c>
      <c r="I951" s="20">
        <f>IF(A951="","",IF(F951="","OPEN",IF(G951&lt;=H951,"Yes","No")))</f>
        <v/>
      </c>
      <c r="J951" s="17" t="n"/>
      <c r="K951" s="17" t="n"/>
      <c r="L951" s="17" t="n"/>
      <c r="M951" s="17" t="n"/>
    </row>
    <row r="952">
      <c r="A952" s="17" t="n"/>
      <c r="B952" s="17" t="n"/>
      <c r="C952" s="17" t="n"/>
      <c r="D952" s="17" t="n"/>
      <c r="E952" s="18" t="n"/>
      <c r="F952" s="18" t="n"/>
      <c r="G952" s="20">
        <f>IF(OR(E952="",F952=""),"",F952-E952)</f>
        <v/>
      </c>
      <c r="H952" s="20">
        <f>IF(A952="","",SlaDays)</f>
        <v/>
      </c>
      <c r="I952" s="20">
        <f>IF(A952="","",IF(F952="","OPEN",IF(G952&lt;=H952,"Yes","No")))</f>
        <v/>
      </c>
      <c r="J952" s="17" t="n"/>
      <c r="K952" s="17" t="n"/>
      <c r="L952" s="17" t="n"/>
      <c r="M952" s="17" t="n"/>
    </row>
    <row r="953">
      <c r="A953" s="17" t="n"/>
      <c r="B953" s="17" t="n"/>
      <c r="C953" s="17" t="n"/>
      <c r="D953" s="17" t="n"/>
      <c r="E953" s="18" t="n"/>
      <c r="F953" s="18" t="n"/>
      <c r="G953" s="20">
        <f>IF(OR(E953="",F953=""),"",F953-E953)</f>
        <v/>
      </c>
      <c r="H953" s="20">
        <f>IF(A953="","",SlaDays)</f>
        <v/>
      </c>
      <c r="I953" s="20">
        <f>IF(A953="","",IF(F953="","OPEN",IF(G953&lt;=H953,"Yes","No")))</f>
        <v/>
      </c>
      <c r="J953" s="17" t="n"/>
      <c r="K953" s="17" t="n"/>
      <c r="L953" s="17" t="n"/>
      <c r="M953" s="17" t="n"/>
    </row>
    <row r="954">
      <c r="A954" s="17" t="n"/>
      <c r="B954" s="17" t="n"/>
      <c r="C954" s="17" t="n"/>
      <c r="D954" s="17" t="n"/>
      <c r="E954" s="18" t="n"/>
      <c r="F954" s="18" t="n"/>
      <c r="G954" s="20">
        <f>IF(OR(E954="",F954=""),"",F954-E954)</f>
        <v/>
      </c>
      <c r="H954" s="20">
        <f>IF(A954="","",SlaDays)</f>
        <v/>
      </c>
      <c r="I954" s="20">
        <f>IF(A954="","",IF(F954="","OPEN",IF(G954&lt;=H954,"Yes","No")))</f>
        <v/>
      </c>
      <c r="J954" s="17" t="n"/>
      <c r="K954" s="17" t="n"/>
      <c r="L954" s="17" t="n"/>
      <c r="M954" s="17" t="n"/>
    </row>
    <row r="955">
      <c r="A955" s="17" t="n"/>
      <c r="B955" s="17" t="n"/>
      <c r="C955" s="17" t="n"/>
      <c r="D955" s="17" t="n"/>
      <c r="E955" s="18" t="n"/>
      <c r="F955" s="18" t="n"/>
      <c r="G955" s="20">
        <f>IF(OR(E955="",F955=""),"",F955-E955)</f>
        <v/>
      </c>
      <c r="H955" s="20">
        <f>IF(A955="","",SlaDays)</f>
        <v/>
      </c>
      <c r="I955" s="20">
        <f>IF(A955="","",IF(F955="","OPEN",IF(G955&lt;=H955,"Yes","No")))</f>
        <v/>
      </c>
      <c r="J955" s="17" t="n"/>
      <c r="K955" s="17" t="n"/>
      <c r="L955" s="17" t="n"/>
      <c r="M955" s="17" t="n"/>
    </row>
    <row r="956">
      <c r="A956" s="17" t="n"/>
      <c r="B956" s="17" t="n"/>
      <c r="C956" s="17" t="n"/>
      <c r="D956" s="17" t="n"/>
      <c r="E956" s="18" t="n"/>
      <c r="F956" s="18" t="n"/>
      <c r="G956" s="20">
        <f>IF(OR(E956="",F956=""),"",F956-E956)</f>
        <v/>
      </c>
      <c r="H956" s="20">
        <f>IF(A956="","",SlaDays)</f>
        <v/>
      </c>
      <c r="I956" s="20">
        <f>IF(A956="","",IF(F956="","OPEN",IF(G956&lt;=H956,"Yes","No")))</f>
        <v/>
      </c>
      <c r="J956" s="17" t="n"/>
      <c r="K956" s="17" t="n"/>
      <c r="L956" s="17" t="n"/>
      <c r="M956" s="17" t="n"/>
    </row>
    <row r="957">
      <c r="A957" s="17" t="n"/>
      <c r="B957" s="17" t="n"/>
      <c r="C957" s="17" t="n"/>
      <c r="D957" s="17" t="n"/>
      <c r="E957" s="18" t="n"/>
      <c r="F957" s="18" t="n"/>
      <c r="G957" s="20">
        <f>IF(OR(E957="",F957=""),"",F957-E957)</f>
        <v/>
      </c>
      <c r="H957" s="20">
        <f>IF(A957="","",SlaDays)</f>
        <v/>
      </c>
      <c r="I957" s="20">
        <f>IF(A957="","",IF(F957="","OPEN",IF(G957&lt;=H957,"Yes","No")))</f>
        <v/>
      </c>
      <c r="J957" s="17" t="n"/>
      <c r="K957" s="17" t="n"/>
      <c r="L957" s="17" t="n"/>
      <c r="M957" s="17" t="n"/>
    </row>
    <row r="958">
      <c r="A958" s="17" t="n"/>
      <c r="B958" s="17" t="n"/>
      <c r="C958" s="17" t="n"/>
      <c r="D958" s="17" t="n"/>
      <c r="E958" s="18" t="n"/>
      <c r="F958" s="18" t="n"/>
      <c r="G958" s="20">
        <f>IF(OR(E958="",F958=""),"",F958-E958)</f>
        <v/>
      </c>
      <c r="H958" s="20">
        <f>IF(A958="","",SlaDays)</f>
        <v/>
      </c>
      <c r="I958" s="20">
        <f>IF(A958="","",IF(F958="","OPEN",IF(G958&lt;=H958,"Yes","No")))</f>
        <v/>
      </c>
      <c r="J958" s="17" t="n"/>
      <c r="K958" s="17" t="n"/>
      <c r="L958" s="17" t="n"/>
      <c r="M958" s="17" t="n"/>
    </row>
    <row r="959">
      <c r="A959" s="17" t="n"/>
      <c r="B959" s="17" t="n"/>
      <c r="C959" s="17" t="n"/>
      <c r="D959" s="17" t="n"/>
      <c r="E959" s="18" t="n"/>
      <c r="F959" s="18" t="n"/>
      <c r="G959" s="20">
        <f>IF(OR(E959="",F959=""),"",F959-E959)</f>
        <v/>
      </c>
      <c r="H959" s="20">
        <f>IF(A959="","",SlaDays)</f>
        <v/>
      </c>
      <c r="I959" s="20">
        <f>IF(A959="","",IF(F959="","OPEN",IF(G959&lt;=H959,"Yes","No")))</f>
        <v/>
      </c>
      <c r="J959" s="17" t="n"/>
      <c r="K959" s="17" t="n"/>
      <c r="L959" s="17" t="n"/>
      <c r="M959" s="17" t="n"/>
    </row>
    <row r="960">
      <c r="A960" s="17" t="n"/>
      <c r="B960" s="17" t="n"/>
      <c r="C960" s="17" t="n"/>
      <c r="D960" s="17" t="n"/>
      <c r="E960" s="18" t="n"/>
      <c r="F960" s="18" t="n"/>
      <c r="G960" s="20">
        <f>IF(OR(E960="",F960=""),"",F960-E960)</f>
        <v/>
      </c>
      <c r="H960" s="20">
        <f>IF(A960="","",SlaDays)</f>
        <v/>
      </c>
      <c r="I960" s="20">
        <f>IF(A960="","",IF(F960="","OPEN",IF(G960&lt;=H960,"Yes","No")))</f>
        <v/>
      </c>
      <c r="J960" s="17" t="n"/>
      <c r="K960" s="17" t="n"/>
      <c r="L960" s="17" t="n"/>
      <c r="M960" s="17" t="n"/>
    </row>
    <row r="961">
      <c r="A961" s="17" t="n"/>
      <c r="B961" s="17" t="n"/>
      <c r="C961" s="17" t="n"/>
      <c r="D961" s="17" t="n"/>
      <c r="E961" s="18" t="n"/>
      <c r="F961" s="18" t="n"/>
      <c r="G961" s="20">
        <f>IF(OR(E961="",F961=""),"",F961-E961)</f>
        <v/>
      </c>
      <c r="H961" s="20">
        <f>IF(A961="","",SlaDays)</f>
        <v/>
      </c>
      <c r="I961" s="20">
        <f>IF(A961="","",IF(F961="","OPEN",IF(G961&lt;=H961,"Yes","No")))</f>
        <v/>
      </c>
      <c r="J961" s="17" t="n"/>
      <c r="K961" s="17" t="n"/>
      <c r="L961" s="17" t="n"/>
      <c r="M961" s="17" t="n"/>
    </row>
    <row r="962">
      <c r="A962" s="17" t="n"/>
      <c r="B962" s="17" t="n"/>
      <c r="C962" s="17" t="n"/>
      <c r="D962" s="17" t="n"/>
      <c r="E962" s="18" t="n"/>
      <c r="F962" s="18" t="n"/>
      <c r="G962" s="20">
        <f>IF(OR(E962="",F962=""),"",F962-E962)</f>
        <v/>
      </c>
      <c r="H962" s="20">
        <f>IF(A962="","",SlaDays)</f>
        <v/>
      </c>
      <c r="I962" s="20">
        <f>IF(A962="","",IF(F962="","OPEN",IF(G962&lt;=H962,"Yes","No")))</f>
        <v/>
      </c>
      <c r="J962" s="17" t="n"/>
      <c r="K962" s="17" t="n"/>
      <c r="L962" s="17" t="n"/>
      <c r="M962" s="17" t="n"/>
    </row>
    <row r="963">
      <c r="A963" s="17" t="n"/>
      <c r="B963" s="17" t="n"/>
      <c r="C963" s="17" t="n"/>
      <c r="D963" s="17" t="n"/>
      <c r="E963" s="18" t="n"/>
      <c r="F963" s="18" t="n"/>
      <c r="G963" s="20">
        <f>IF(OR(E963="",F963=""),"",F963-E963)</f>
        <v/>
      </c>
      <c r="H963" s="20">
        <f>IF(A963="","",SlaDays)</f>
        <v/>
      </c>
      <c r="I963" s="20">
        <f>IF(A963="","",IF(F963="","OPEN",IF(G963&lt;=H963,"Yes","No")))</f>
        <v/>
      </c>
      <c r="J963" s="17" t="n"/>
      <c r="K963" s="17" t="n"/>
      <c r="L963" s="17" t="n"/>
      <c r="M963" s="17" t="n"/>
    </row>
    <row r="964">
      <c r="A964" s="17" t="n"/>
      <c r="B964" s="17" t="n"/>
      <c r="C964" s="17" t="n"/>
      <c r="D964" s="17" t="n"/>
      <c r="E964" s="18" t="n"/>
      <c r="F964" s="18" t="n"/>
      <c r="G964" s="20">
        <f>IF(OR(E964="",F964=""),"",F964-E964)</f>
        <v/>
      </c>
      <c r="H964" s="20">
        <f>IF(A964="","",SlaDays)</f>
        <v/>
      </c>
      <c r="I964" s="20">
        <f>IF(A964="","",IF(F964="","OPEN",IF(G964&lt;=H964,"Yes","No")))</f>
        <v/>
      </c>
      <c r="J964" s="17" t="n"/>
      <c r="K964" s="17" t="n"/>
      <c r="L964" s="17" t="n"/>
      <c r="M964" s="17" t="n"/>
    </row>
    <row r="965">
      <c r="A965" s="17" t="n"/>
      <c r="B965" s="17" t="n"/>
      <c r="C965" s="17" t="n"/>
      <c r="D965" s="17" t="n"/>
      <c r="E965" s="18" t="n"/>
      <c r="F965" s="18" t="n"/>
      <c r="G965" s="20">
        <f>IF(OR(E965="",F965=""),"",F965-E965)</f>
        <v/>
      </c>
      <c r="H965" s="20">
        <f>IF(A965="","",SlaDays)</f>
        <v/>
      </c>
      <c r="I965" s="20">
        <f>IF(A965="","",IF(F965="","OPEN",IF(G965&lt;=H965,"Yes","No")))</f>
        <v/>
      </c>
      <c r="J965" s="17" t="n"/>
      <c r="K965" s="17" t="n"/>
      <c r="L965" s="17" t="n"/>
      <c r="M965" s="17" t="n"/>
    </row>
    <row r="966">
      <c r="A966" s="17" t="n"/>
      <c r="B966" s="17" t="n"/>
      <c r="C966" s="17" t="n"/>
      <c r="D966" s="17" t="n"/>
      <c r="E966" s="18" t="n"/>
      <c r="F966" s="18" t="n"/>
      <c r="G966" s="20">
        <f>IF(OR(E966="",F966=""),"",F966-E966)</f>
        <v/>
      </c>
      <c r="H966" s="20">
        <f>IF(A966="","",SlaDays)</f>
        <v/>
      </c>
      <c r="I966" s="20">
        <f>IF(A966="","",IF(F966="","OPEN",IF(G966&lt;=H966,"Yes","No")))</f>
        <v/>
      </c>
      <c r="J966" s="17" t="n"/>
      <c r="K966" s="17" t="n"/>
      <c r="L966" s="17" t="n"/>
      <c r="M966" s="17" t="n"/>
    </row>
    <row r="967">
      <c r="A967" s="17" t="n"/>
      <c r="B967" s="17" t="n"/>
      <c r="C967" s="17" t="n"/>
      <c r="D967" s="17" t="n"/>
      <c r="E967" s="18" t="n"/>
      <c r="F967" s="18" t="n"/>
      <c r="G967" s="20">
        <f>IF(OR(E967="",F967=""),"",F967-E967)</f>
        <v/>
      </c>
      <c r="H967" s="20">
        <f>IF(A967="","",SlaDays)</f>
        <v/>
      </c>
      <c r="I967" s="20">
        <f>IF(A967="","",IF(F967="","OPEN",IF(G967&lt;=H967,"Yes","No")))</f>
        <v/>
      </c>
      <c r="J967" s="17" t="n"/>
      <c r="K967" s="17" t="n"/>
      <c r="L967" s="17" t="n"/>
      <c r="M967" s="17" t="n"/>
    </row>
    <row r="968">
      <c r="A968" s="17" t="n"/>
      <c r="B968" s="17" t="n"/>
      <c r="C968" s="17" t="n"/>
      <c r="D968" s="17" t="n"/>
      <c r="E968" s="18" t="n"/>
      <c r="F968" s="18" t="n"/>
      <c r="G968" s="20">
        <f>IF(OR(E968="",F968=""),"",F968-E968)</f>
        <v/>
      </c>
      <c r="H968" s="20">
        <f>IF(A968="","",SlaDays)</f>
        <v/>
      </c>
      <c r="I968" s="20">
        <f>IF(A968="","",IF(F968="","OPEN",IF(G968&lt;=H968,"Yes","No")))</f>
        <v/>
      </c>
      <c r="J968" s="17" t="n"/>
      <c r="K968" s="17" t="n"/>
      <c r="L968" s="17" t="n"/>
      <c r="M968" s="17" t="n"/>
    </row>
    <row r="969">
      <c r="A969" s="17" t="n"/>
      <c r="B969" s="17" t="n"/>
      <c r="C969" s="17" t="n"/>
      <c r="D969" s="17" t="n"/>
      <c r="E969" s="18" t="n"/>
      <c r="F969" s="18" t="n"/>
      <c r="G969" s="20">
        <f>IF(OR(E969="",F969=""),"",F969-E969)</f>
        <v/>
      </c>
      <c r="H969" s="20">
        <f>IF(A969="","",SlaDays)</f>
        <v/>
      </c>
      <c r="I969" s="20">
        <f>IF(A969="","",IF(F969="","OPEN",IF(G969&lt;=H969,"Yes","No")))</f>
        <v/>
      </c>
      <c r="J969" s="17" t="n"/>
      <c r="K969" s="17" t="n"/>
      <c r="L969" s="17" t="n"/>
      <c r="M969" s="17" t="n"/>
    </row>
    <row r="970">
      <c r="A970" s="17" t="n"/>
      <c r="B970" s="17" t="n"/>
      <c r="C970" s="17" t="n"/>
      <c r="D970" s="17" t="n"/>
      <c r="E970" s="18" t="n"/>
      <c r="F970" s="18" t="n"/>
      <c r="G970" s="20">
        <f>IF(OR(E970="",F970=""),"",F970-E970)</f>
        <v/>
      </c>
      <c r="H970" s="20">
        <f>IF(A970="","",SlaDays)</f>
        <v/>
      </c>
      <c r="I970" s="20">
        <f>IF(A970="","",IF(F970="","OPEN",IF(G970&lt;=H970,"Yes","No")))</f>
        <v/>
      </c>
      <c r="J970" s="17" t="n"/>
      <c r="K970" s="17" t="n"/>
      <c r="L970" s="17" t="n"/>
      <c r="M970" s="17" t="n"/>
    </row>
    <row r="971">
      <c r="A971" s="17" t="n"/>
      <c r="B971" s="17" t="n"/>
      <c r="C971" s="17" t="n"/>
      <c r="D971" s="17" t="n"/>
      <c r="E971" s="18" t="n"/>
      <c r="F971" s="18" t="n"/>
      <c r="G971" s="20">
        <f>IF(OR(E971="",F971=""),"",F971-E971)</f>
        <v/>
      </c>
      <c r="H971" s="20">
        <f>IF(A971="","",SlaDays)</f>
        <v/>
      </c>
      <c r="I971" s="20">
        <f>IF(A971="","",IF(F971="","OPEN",IF(G971&lt;=H971,"Yes","No")))</f>
        <v/>
      </c>
      <c r="J971" s="17" t="n"/>
      <c r="K971" s="17" t="n"/>
      <c r="L971" s="17" t="n"/>
      <c r="M971" s="17" t="n"/>
    </row>
    <row r="972">
      <c r="A972" s="17" t="n"/>
      <c r="B972" s="17" t="n"/>
      <c r="C972" s="17" t="n"/>
      <c r="D972" s="17" t="n"/>
      <c r="E972" s="18" t="n"/>
      <c r="F972" s="18" t="n"/>
      <c r="G972" s="20">
        <f>IF(OR(E972="",F972=""),"",F972-E972)</f>
        <v/>
      </c>
      <c r="H972" s="20">
        <f>IF(A972="","",SlaDays)</f>
        <v/>
      </c>
      <c r="I972" s="20">
        <f>IF(A972="","",IF(F972="","OPEN",IF(G972&lt;=H972,"Yes","No")))</f>
        <v/>
      </c>
      <c r="J972" s="17" t="n"/>
      <c r="K972" s="17" t="n"/>
      <c r="L972" s="17" t="n"/>
      <c r="M972" s="17" t="n"/>
    </row>
    <row r="973">
      <c r="A973" s="17" t="n"/>
      <c r="B973" s="17" t="n"/>
      <c r="C973" s="17" t="n"/>
      <c r="D973" s="17" t="n"/>
      <c r="E973" s="18" t="n"/>
      <c r="F973" s="18" t="n"/>
      <c r="G973" s="20">
        <f>IF(OR(E973="",F973=""),"",F973-E973)</f>
        <v/>
      </c>
      <c r="H973" s="20">
        <f>IF(A973="","",SlaDays)</f>
        <v/>
      </c>
      <c r="I973" s="20">
        <f>IF(A973="","",IF(F973="","OPEN",IF(G973&lt;=H973,"Yes","No")))</f>
        <v/>
      </c>
      <c r="J973" s="17" t="n"/>
      <c r="K973" s="17" t="n"/>
      <c r="L973" s="17" t="n"/>
      <c r="M973" s="17" t="n"/>
    </row>
    <row r="974">
      <c r="A974" s="17" t="n"/>
      <c r="B974" s="17" t="n"/>
      <c r="C974" s="17" t="n"/>
      <c r="D974" s="17" t="n"/>
      <c r="E974" s="18" t="n"/>
      <c r="F974" s="18" t="n"/>
      <c r="G974" s="20">
        <f>IF(OR(E974="",F974=""),"",F974-E974)</f>
        <v/>
      </c>
      <c r="H974" s="20">
        <f>IF(A974="","",SlaDays)</f>
        <v/>
      </c>
      <c r="I974" s="20">
        <f>IF(A974="","",IF(F974="","OPEN",IF(G974&lt;=H974,"Yes","No")))</f>
        <v/>
      </c>
      <c r="J974" s="17" t="n"/>
      <c r="K974" s="17" t="n"/>
      <c r="L974" s="17" t="n"/>
      <c r="M974" s="17" t="n"/>
    </row>
    <row r="975">
      <c r="A975" s="17" t="n"/>
      <c r="B975" s="17" t="n"/>
      <c r="C975" s="17" t="n"/>
      <c r="D975" s="17" t="n"/>
      <c r="E975" s="18" t="n"/>
      <c r="F975" s="18" t="n"/>
      <c r="G975" s="20">
        <f>IF(OR(E975="",F975=""),"",F975-E975)</f>
        <v/>
      </c>
      <c r="H975" s="20">
        <f>IF(A975="","",SlaDays)</f>
        <v/>
      </c>
      <c r="I975" s="20">
        <f>IF(A975="","",IF(F975="","OPEN",IF(G975&lt;=H975,"Yes","No")))</f>
        <v/>
      </c>
      <c r="J975" s="17" t="n"/>
      <c r="K975" s="17" t="n"/>
      <c r="L975" s="17" t="n"/>
      <c r="M975" s="17" t="n"/>
    </row>
    <row r="976">
      <c r="A976" s="17" t="n"/>
      <c r="B976" s="17" t="n"/>
      <c r="C976" s="17" t="n"/>
      <c r="D976" s="17" t="n"/>
      <c r="E976" s="18" t="n"/>
      <c r="F976" s="18" t="n"/>
      <c r="G976" s="20">
        <f>IF(OR(E976="",F976=""),"",F976-E976)</f>
        <v/>
      </c>
      <c r="H976" s="20">
        <f>IF(A976="","",SlaDays)</f>
        <v/>
      </c>
      <c r="I976" s="20">
        <f>IF(A976="","",IF(F976="","OPEN",IF(G976&lt;=H976,"Yes","No")))</f>
        <v/>
      </c>
      <c r="J976" s="17" t="n"/>
      <c r="K976" s="17" t="n"/>
      <c r="L976" s="17" t="n"/>
      <c r="M976" s="17" t="n"/>
    </row>
    <row r="977">
      <c r="A977" s="17" t="n"/>
      <c r="B977" s="17" t="n"/>
      <c r="C977" s="17" t="n"/>
      <c r="D977" s="17" t="n"/>
      <c r="E977" s="18" t="n"/>
      <c r="F977" s="18" t="n"/>
      <c r="G977" s="20">
        <f>IF(OR(E977="",F977=""),"",F977-E977)</f>
        <v/>
      </c>
      <c r="H977" s="20">
        <f>IF(A977="","",SlaDays)</f>
        <v/>
      </c>
      <c r="I977" s="20">
        <f>IF(A977="","",IF(F977="","OPEN",IF(G977&lt;=H977,"Yes","No")))</f>
        <v/>
      </c>
      <c r="J977" s="17" t="n"/>
      <c r="K977" s="17" t="n"/>
      <c r="L977" s="17" t="n"/>
      <c r="M977" s="17" t="n"/>
    </row>
    <row r="978">
      <c r="A978" s="17" t="n"/>
      <c r="B978" s="17" t="n"/>
      <c r="C978" s="17" t="n"/>
      <c r="D978" s="17" t="n"/>
      <c r="E978" s="18" t="n"/>
      <c r="F978" s="18" t="n"/>
      <c r="G978" s="20">
        <f>IF(OR(E978="",F978=""),"",F978-E978)</f>
        <v/>
      </c>
      <c r="H978" s="20">
        <f>IF(A978="","",SlaDays)</f>
        <v/>
      </c>
      <c r="I978" s="20">
        <f>IF(A978="","",IF(F978="","OPEN",IF(G978&lt;=H978,"Yes","No")))</f>
        <v/>
      </c>
      <c r="J978" s="17" t="n"/>
      <c r="K978" s="17" t="n"/>
      <c r="L978" s="17" t="n"/>
      <c r="M978" s="17" t="n"/>
    </row>
    <row r="979">
      <c r="A979" s="17" t="n"/>
      <c r="B979" s="17" t="n"/>
      <c r="C979" s="17" t="n"/>
      <c r="D979" s="17" t="n"/>
      <c r="E979" s="18" t="n"/>
      <c r="F979" s="18" t="n"/>
      <c r="G979" s="20">
        <f>IF(OR(E979="",F979=""),"",F979-E979)</f>
        <v/>
      </c>
      <c r="H979" s="20">
        <f>IF(A979="","",SlaDays)</f>
        <v/>
      </c>
      <c r="I979" s="20">
        <f>IF(A979="","",IF(F979="","OPEN",IF(G979&lt;=H979,"Yes","No")))</f>
        <v/>
      </c>
      <c r="J979" s="17" t="n"/>
      <c r="K979" s="17" t="n"/>
      <c r="L979" s="17" t="n"/>
      <c r="M979" s="17" t="n"/>
    </row>
    <row r="980">
      <c r="A980" s="17" t="n"/>
      <c r="B980" s="17" t="n"/>
      <c r="C980" s="17" t="n"/>
      <c r="D980" s="17" t="n"/>
      <c r="E980" s="18" t="n"/>
      <c r="F980" s="18" t="n"/>
      <c r="G980" s="20">
        <f>IF(OR(E980="",F980=""),"",F980-E980)</f>
        <v/>
      </c>
      <c r="H980" s="20">
        <f>IF(A980="","",SlaDays)</f>
        <v/>
      </c>
      <c r="I980" s="20">
        <f>IF(A980="","",IF(F980="","OPEN",IF(G980&lt;=H980,"Yes","No")))</f>
        <v/>
      </c>
      <c r="J980" s="17" t="n"/>
      <c r="K980" s="17" t="n"/>
      <c r="L980" s="17" t="n"/>
      <c r="M980" s="17" t="n"/>
    </row>
    <row r="981">
      <c r="A981" s="17" t="n"/>
      <c r="B981" s="17" t="n"/>
      <c r="C981" s="17" t="n"/>
      <c r="D981" s="17" t="n"/>
      <c r="E981" s="18" t="n"/>
      <c r="F981" s="18" t="n"/>
      <c r="G981" s="20">
        <f>IF(OR(E981="",F981=""),"",F981-E981)</f>
        <v/>
      </c>
      <c r="H981" s="20">
        <f>IF(A981="","",SlaDays)</f>
        <v/>
      </c>
      <c r="I981" s="20">
        <f>IF(A981="","",IF(F981="","OPEN",IF(G981&lt;=H981,"Yes","No")))</f>
        <v/>
      </c>
      <c r="J981" s="17" t="n"/>
      <c r="K981" s="17" t="n"/>
      <c r="L981" s="17" t="n"/>
      <c r="M981" s="17" t="n"/>
    </row>
    <row r="982">
      <c r="A982" s="17" t="n"/>
      <c r="B982" s="17" t="n"/>
      <c r="C982" s="17" t="n"/>
      <c r="D982" s="17" t="n"/>
      <c r="E982" s="18" t="n"/>
      <c r="F982" s="18" t="n"/>
      <c r="G982" s="20">
        <f>IF(OR(E982="",F982=""),"",F982-E982)</f>
        <v/>
      </c>
      <c r="H982" s="20">
        <f>IF(A982="","",SlaDays)</f>
        <v/>
      </c>
      <c r="I982" s="20">
        <f>IF(A982="","",IF(F982="","OPEN",IF(G982&lt;=H982,"Yes","No")))</f>
        <v/>
      </c>
      <c r="J982" s="17" t="n"/>
      <c r="K982" s="17" t="n"/>
      <c r="L982" s="17" t="n"/>
      <c r="M982" s="17" t="n"/>
    </row>
    <row r="983">
      <c r="A983" s="17" t="n"/>
      <c r="B983" s="17" t="n"/>
      <c r="C983" s="17" t="n"/>
      <c r="D983" s="17" t="n"/>
      <c r="E983" s="18" t="n"/>
      <c r="F983" s="18" t="n"/>
      <c r="G983" s="20">
        <f>IF(OR(E983="",F983=""),"",F983-E983)</f>
        <v/>
      </c>
      <c r="H983" s="20">
        <f>IF(A983="","",SlaDays)</f>
        <v/>
      </c>
      <c r="I983" s="20">
        <f>IF(A983="","",IF(F983="","OPEN",IF(G983&lt;=H983,"Yes","No")))</f>
        <v/>
      </c>
      <c r="J983" s="17" t="n"/>
      <c r="K983" s="17" t="n"/>
      <c r="L983" s="17" t="n"/>
      <c r="M983" s="17" t="n"/>
    </row>
    <row r="984">
      <c r="A984" s="17" t="n"/>
      <c r="B984" s="17" t="n"/>
      <c r="C984" s="17" t="n"/>
      <c r="D984" s="17" t="n"/>
      <c r="E984" s="18" t="n"/>
      <c r="F984" s="18" t="n"/>
      <c r="G984" s="20">
        <f>IF(OR(E984="",F984=""),"",F984-E984)</f>
        <v/>
      </c>
      <c r="H984" s="20">
        <f>IF(A984="","",SlaDays)</f>
        <v/>
      </c>
      <c r="I984" s="20">
        <f>IF(A984="","",IF(F984="","OPEN",IF(G984&lt;=H984,"Yes","No")))</f>
        <v/>
      </c>
      <c r="J984" s="17" t="n"/>
      <c r="K984" s="17" t="n"/>
      <c r="L984" s="17" t="n"/>
      <c r="M984" s="17" t="n"/>
    </row>
    <row r="985">
      <c r="A985" s="17" t="n"/>
      <c r="B985" s="17" t="n"/>
      <c r="C985" s="17" t="n"/>
      <c r="D985" s="17" t="n"/>
      <c r="E985" s="18" t="n"/>
      <c r="F985" s="18" t="n"/>
      <c r="G985" s="20">
        <f>IF(OR(E985="",F985=""),"",F985-E985)</f>
        <v/>
      </c>
      <c r="H985" s="20">
        <f>IF(A985="","",SlaDays)</f>
        <v/>
      </c>
      <c r="I985" s="20">
        <f>IF(A985="","",IF(F985="","OPEN",IF(G985&lt;=H985,"Yes","No")))</f>
        <v/>
      </c>
      <c r="J985" s="17" t="n"/>
      <c r="K985" s="17" t="n"/>
      <c r="L985" s="17" t="n"/>
      <c r="M985" s="17" t="n"/>
    </row>
    <row r="986">
      <c r="A986" s="17" t="n"/>
      <c r="B986" s="17" t="n"/>
      <c r="C986" s="17" t="n"/>
      <c r="D986" s="17" t="n"/>
      <c r="E986" s="18" t="n"/>
      <c r="F986" s="18" t="n"/>
      <c r="G986" s="20">
        <f>IF(OR(E986="",F986=""),"",F986-E986)</f>
        <v/>
      </c>
      <c r="H986" s="20">
        <f>IF(A986="","",SlaDays)</f>
        <v/>
      </c>
      <c r="I986" s="20">
        <f>IF(A986="","",IF(F986="","OPEN",IF(G986&lt;=H986,"Yes","No")))</f>
        <v/>
      </c>
      <c r="J986" s="17" t="n"/>
      <c r="K986" s="17" t="n"/>
      <c r="L986" s="17" t="n"/>
      <c r="M986" s="17" t="n"/>
    </row>
    <row r="987">
      <c r="A987" s="17" t="n"/>
      <c r="B987" s="17" t="n"/>
      <c r="C987" s="17" t="n"/>
      <c r="D987" s="17" t="n"/>
      <c r="E987" s="18" t="n"/>
      <c r="F987" s="18" t="n"/>
      <c r="G987" s="20">
        <f>IF(OR(E987="",F987=""),"",F987-E987)</f>
        <v/>
      </c>
      <c r="H987" s="20">
        <f>IF(A987="","",SlaDays)</f>
        <v/>
      </c>
      <c r="I987" s="20">
        <f>IF(A987="","",IF(F987="","OPEN",IF(G987&lt;=H987,"Yes","No")))</f>
        <v/>
      </c>
      <c r="J987" s="17" t="n"/>
      <c r="K987" s="17" t="n"/>
      <c r="L987" s="17" t="n"/>
      <c r="M987" s="17" t="n"/>
    </row>
    <row r="988">
      <c r="A988" s="17" t="n"/>
      <c r="B988" s="17" t="n"/>
      <c r="C988" s="17" t="n"/>
      <c r="D988" s="17" t="n"/>
      <c r="E988" s="18" t="n"/>
      <c r="F988" s="18" t="n"/>
      <c r="G988" s="20">
        <f>IF(OR(E988="",F988=""),"",F988-E988)</f>
        <v/>
      </c>
      <c r="H988" s="20">
        <f>IF(A988="","",SlaDays)</f>
        <v/>
      </c>
      <c r="I988" s="20">
        <f>IF(A988="","",IF(F988="","OPEN",IF(G988&lt;=H988,"Yes","No")))</f>
        <v/>
      </c>
      <c r="J988" s="17" t="n"/>
      <c r="K988" s="17" t="n"/>
      <c r="L988" s="17" t="n"/>
      <c r="M988" s="17" t="n"/>
    </row>
    <row r="989">
      <c r="A989" s="17" t="n"/>
      <c r="B989" s="17" t="n"/>
      <c r="C989" s="17" t="n"/>
      <c r="D989" s="17" t="n"/>
      <c r="E989" s="18" t="n"/>
      <c r="F989" s="18" t="n"/>
      <c r="G989" s="20">
        <f>IF(OR(E989="",F989=""),"",F989-E989)</f>
        <v/>
      </c>
      <c r="H989" s="20">
        <f>IF(A989="","",SlaDays)</f>
        <v/>
      </c>
      <c r="I989" s="20">
        <f>IF(A989="","",IF(F989="","OPEN",IF(G989&lt;=H989,"Yes","No")))</f>
        <v/>
      </c>
      <c r="J989" s="17" t="n"/>
      <c r="K989" s="17" t="n"/>
      <c r="L989" s="17" t="n"/>
      <c r="M989" s="17" t="n"/>
    </row>
    <row r="990">
      <c r="A990" s="17" t="n"/>
      <c r="B990" s="17" t="n"/>
      <c r="C990" s="17" t="n"/>
      <c r="D990" s="17" t="n"/>
      <c r="E990" s="18" t="n"/>
      <c r="F990" s="18" t="n"/>
      <c r="G990" s="20">
        <f>IF(OR(E990="",F990=""),"",F990-E990)</f>
        <v/>
      </c>
      <c r="H990" s="20">
        <f>IF(A990="","",SlaDays)</f>
        <v/>
      </c>
      <c r="I990" s="20">
        <f>IF(A990="","",IF(F990="","OPEN",IF(G990&lt;=H990,"Yes","No")))</f>
        <v/>
      </c>
      <c r="J990" s="17" t="n"/>
      <c r="K990" s="17" t="n"/>
      <c r="L990" s="17" t="n"/>
      <c r="M990" s="17" t="n"/>
    </row>
    <row r="991">
      <c r="A991" s="17" t="n"/>
      <c r="B991" s="17" t="n"/>
      <c r="C991" s="17" t="n"/>
      <c r="D991" s="17" t="n"/>
      <c r="E991" s="18" t="n"/>
      <c r="F991" s="18" t="n"/>
      <c r="G991" s="20">
        <f>IF(OR(E991="",F991=""),"",F991-E991)</f>
        <v/>
      </c>
      <c r="H991" s="20">
        <f>IF(A991="","",SlaDays)</f>
        <v/>
      </c>
      <c r="I991" s="20">
        <f>IF(A991="","",IF(F991="","OPEN",IF(G991&lt;=H991,"Yes","No")))</f>
        <v/>
      </c>
      <c r="J991" s="17" t="n"/>
      <c r="K991" s="17" t="n"/>
      <c r="L991" s="17" t="n"/>
      <c r="M991" s="17" t="n"/>
    </row>
    <row r="992">
      <c r="A992" s="17" t="n"/>
      <c r="B992" s="17" t="n"/>
      <c r="C992" s="17" t="n"/>
      <c r="D992" s="17" t="n"/>
      <c r="E992" s="18" t="n"/>
      <c r="F992" s="18" t="n"/>
      <c r="G992" s="20">
        <f>IF(OR(E992="",F992=""),"",F992-E992)</f>
        <v/>
      </c>
      <c r="H992" s="20">
        <f>IF(A992="","",SlaDays)</f>
        <v/>
      </c>
      <c r="I992" s="20">
        <f>IF(A992="","",IF(F992="","OPEN",IF(G992&lt;=H992,"Yes","No")))</f>
        <v/>
      </c>
      <c r="J992" s="17" t="n"/>
      <c r="K992" s="17" t="n"/>
      <c r="L992" s="17" t="n"/>
      <c r="M992" s="17" t="n"/>
    </row>
    <row r="993">
      <c r="A993" s="17" t="n"/>
      <c r="B993" s="17" t="n"/>
      <c r="C993" s="17" t="n"/>
      <c r="D993" s="17" t="n"/>
      <c r="E993" s="18" t="n"/>
      <c r="F993" s="18" t="n"/>
      <c r="G993" s="20">
        <f>IF(OR(E993="",F993=""),"",F993-E993)</f>
        <v/>
      </c>
      <c r="H993" s="20">
        <f>IF(A993="","",SlaDays)</f>
        <v/>
      </c>
      <c r="I993" s="20">
        <f>IF(A993="","",IF(F993="","OPEN",IF(G993&lt;=H993,"Yes","No")))</f>
        <v/>
      </c>
      <c r="J993" s="17" t="n"/>
      <c r="K993" s="17" t="n"/>
      <c r="L993" s="17" t="n"/>
      <c r="M993" s="17" t="n"/>
    </row>
    <row r="994">
      <c r="A994" s="17" t="n"/>
      <c r="B994" s="17" t="n"/>
      <c r="C994" s="17" t="n"/>
      <c r="D994" s="17" t="n"/>
      <c r="E994" s="18" t="n"/>
      <c r="F994" s="18" t="n"/>
      <c r="G994" s="20">
        <f>IF(OR(E994="",F994=""),"",F994-E994)</f>
        <v/>
      </c>
      <c r="H994" s="20">
        <f>IF(A994="","",SlaDays)</f>
        <v/>
      </c>
      <c r="I994" s="20">
        <f>IF(A994="","",IF(F994="","OPEN",IF(G994&lt;=H994,"Yes","No")))</f>
        <v/>
      </c>
      <c r="J994" s="17" t="n"/>
      <c r="K994" s="17" t="n"/>
      <c r="L994" s="17" t="n"/>
      <c r="M994" s="17" t="n"/>
    </row>
    <row r="995">
      <c r="A995" s="17" t="n"/>
      <c r="B995" s="17" t="n"/>
      <c r="C995" s="17" t="n"/>
      <c r="D995" s="17" t="n"/>
      <c r="E995" s="18" t="n"/>
      <c r="F995" s="18" t="n"/>
      <c r="G995" s="20">
        <f>IF(OR(E995="",F995=""),"",F995-E995)</f>
        <v/>
      </c>
      <c r="H995" s="20">
        <f>IF(A995="","",SlaDays)</f>
        <v/>
      </c>
      <c r="I995" s="20">
        <f>IF(A995="","",IF(F995="","OPEN",IF(G995&lt;=H995,"Yes","No")))</f>
        <v/>
      </c>
      <c r="J995" s="17" t="n"/>
      <c r="K995" s="17" t="n"/>
      <c r="L995" s="17" t="n"/>
      <c r="M995" s="17" t="n"/>
    </row>
    <row r="996">
      <c r="A996" s="17" t="n"/>
      <c r="B996" s="17" t="n"/>
      <c r="C996" s="17" t="n"/>
      <c r="D996" s="17" t="n"/>
      <c r="E996" s="18" t="n"/>
      <c r="F996" s="18" t="n"/>
      <c r="G996" s="20">
        <f>IF(OR(E996="",F996=""),"",F996-E996)</f>
        <v/>
      </c>
      <c r="H996" s="20">
        <f>IF(A996="","",SlaDays)</f>
        <v/>
      </c>
      <c r="I996" s="20">
        <f>IF(A996="","",IF(F996="","OPEN",IF(G996&lt;=H996,"Yes","No")))</f>
        <v/>
      </c>
      <c r="J996" s="17" t="n"/>
      <c r="K996" s="17" t="n"/>
      <c r="L996" s="17" t="n"/>
      <c r="M996" s="17" t="n"/>
    </row>
    <row r="997">
      <c r="A997" s="17" t="n"/>
      <c r="B997" s="17" t="n"/>
      <c r="C997" s="17" t="n"/>
      <c r="D997" s="17" t="n"/>
      <c r="E997" s="18" t="n"/>
      <c r="F997" s="18" t="n"/>
      <c r="G997" s="20">
        <f>IF(OR(E997="",F997=""),"",F997-E997)</f>
        <v/>
      </c>
      <c r="H997" s="20">
        <f>IF(A997="","",SlaDays)</f>
        <v/>
      </c>
      <c r="I997" s="20">
        <f>IF(A997="","",IF(F997="","OPEN",IF(G997&lt;=H997,"Yes","No")))</f>
        <v/>
      </c>
      <c r="J997" s="17" t="n"/>
      <c r="K997" s="17" t="n"/>
      <c r="L997" s="17" t="n"/>
      <c r="M997" s="17" t="n"/>
    </row>
    <row r="998">
      <c r="A998" s="17" t="n"/>
      <c r="B998" s="17" t="n"/>
      <c r="C998" s="17" t="n"/>
      <c r="D998" s="17" t="n"/>
      <c r="E998" s="18" t="n"/>
      <c r="F998" s="18" t="n"/>
      <c r="G998" s="20">
        <f>IF(OR(E998="",F998=""),"",F998-E998)</f>
        <v/>
      </c>
      <c r="H998" s="20">
        <f>IF(A998="","",SlaDays)</f>
        <v/>
      </c>
      <c r="I998" s="20">
        <f>IF(A998="","",IF(F998="","OPEN",IF(G998&lt;=H998,"Yes","No")))</f>
        <v/>
      </c>
      <c r="J998" s="17" t="n"/>
      <c r="K998" s="17" t="n"/>
      <c r="L998" s="17" t="n"/>
      <c r="M998" s="17" t="n"/>
    </row>
    <row r="999">
      <c r="A999" s="17" t="n"/>
      <c r="B999" s="17" t="n"/>
      <c r="C999" s="17" t="n"/>
      <c r="D999" s="17" t="n"/>
      <c r="E999" s="18" t="n"/>
      <c r="F999" s="18" t="n"/>
      <c r="G999" s="20">
        <f>IF(OR(E999="",F999=""),"",F999-E999)</f>
        <v/>
      </c>
      <c r="H999" s="20">
        <f>IF(A999="","",SlaDays)</f>
        <v/>
      </c>
      <c r="I999" s="20">
        <f>IF(A999="","",IF(F999="","OPEN",IF(G999&lt;=H999,"Yes","No")))</f>
        <v/>
      </c>
      <c r="J999" s="17" t="n"/>
      <c r="K999" s="17" t="n"/>
      <c r="L999" s="17" t="n"/>
      <c r="M999" s="17" t="n"/>
    </row>
    <row r="1000">
      <c r="A1000" s="17" t="n"/>
      <c r="B1000" s="17" t="n"/>
      <c r="C1000" s="17" t="n"/>
      <c r="D1000" s="17" t="n"/>
      <c r="E1000" s="18" t="n"/>
      <c r="F1000" s="18" t="n"/>
      <c r="G1000" s="20">
        <f>IF(OR(E1000="",F1000=""),"",F1000-E1000)</f>
        <v/>
      </c>
      <c r="H1000" s="20">
        <f>IF(A1000="","",SlaDays)</f>
        <v/>
      </c>
      <c r="I1000" s="20">
        <f>IF(A1000="","",IF(F1000="","OPEN",IF(G1000&lt;=H1000,"Yes","No")))</f>
        <v/>
      </c>
      <c r="J1000" s="17" t="n"/>
      <c r="K1000" s="17" t="n"/>
      <c r="L1000" s="17" t="n"/>
      <c r="M1000" s="17" t="n"/>
    </row>
    <row r="1001">
      <c r="A1001" s="17" t="n"/>
      <c r="B1001" s="17" t="n"/>
      <c r="C1001" s="17" t="n"/>
      <c r="D1001" s="17" t="n"/>
      <c r="E1001" s="18" t="n"/>
      <c r="F1001" s="18" t="n"/>
      <c r="G1001" s="20">
        <f>IF(OR(E1001="",F1001=""),"",F1001-E1001)</f>
        <v/>
      </c>
      <c r="H1001" s="20">
        <f>IF(A1001="","",SlaDays)</f>
        <v/>
      </c>
      <c r="I1001" s="20">
        <f>IF(A1001="","",IF(F1001="","OPEN",IF(G1001&lt;=H1001,"Yes","No")))</f>
        <v/>
      </c>
      <c r="J1001" s="17" t="n"/>
      <c r="K1001" s="17" t="n"/>
      <c r="L1001" s="17" t="n"/>
      <c r="M1001" s="17" t="n"/>
    </row>
    <row r="1002">
      <c r="A1002" s="17" t="n"/>
      <c r="B1002" s="17" t="n"/>
      <c r="C1002" s="17" t="n"/>
      <c r="D1002" s="17" t="n"/>
      <c r="E1002" s="18" t="n"/>
      <c r="F1002" s="18" t="n"/>
      <c r="G1002" s="20">
        <f>IF(OR(E1002="",F1002=""),"",F1002-E1002)</f>
        <v/>
      </c>
      <c r="H1002" s="20">
        <f>IF(A1002="","",SlaDays)</f>
        <v/>
      </c>
      <c r="I1002" s="20">
        <f>IF(A1002="","",IF(F1002="","OPEN",IF(G1002&lt;=H1002,"Yes","No")))</f>
        <v/>
      </c>
      <c r="J1002" s="17" t="n"/>
      <c r="K1002" s="17" t="n"/>
      <c r="L1002" s="17" t="n"/>
      <c r="M1002" s="17" t="n"/>
    </row>
    <row r="1003">
      <c r="A1003" s="17" t="n"/>
      <c r="B1003" s="17" t="n"/>
      <c r="C1003" s="17" t="n"/>
      <c r="D1003" s="17" t="n"/>
      <c r="E1003" s="18" t="n"/>
      <c r="F1003" s="18" t="n"/>
      <c r="G1003" s="20">
        <f>IF(OR(E1003="",F1003=""),"",F1003-E1003)</f>
        <v/>
      </c>
      <c r="H1003" s="20">
        <f>IF(A1003="","",SlaDays)</f>
        <v/>
      </c>
      <c r="I1003" s="20">
        <f>IF(A1003="","",IF(F1003="","OPEN",IF(G1003&lt;=H1003,"Yes","No")))</f>
        <v/>
      </c>
      <c r="J1003" s="17" t="n"/>
      <c r="K1003" s="17" t="n"/>
      <c r="L1003" s="17" t="n"/>
      <c r="M1003" s="17" t="n"/>
    </row>
    <row r="1004">
      <c r="A1004" s="17" t="n"/>
      <c r="B1004" s="17" t="n"/>
      <c r="C1004" s="17" t="n"/>
      <c r="D1004" s="17" t="n"/>
      <c r="E1004" s="18" t="n"/>
      <c r="F1004" s="18" t="n"/>
      <c r="G1004" s="20">
        <f>IF(OR(E1004="",F1004=""),"",F1004-E1004)</f>
        <v/>
      </c>
      <c r="H1004" s="20">
        <f>IF(A1004="","",SlaDays)</f>
        <v/>
      </c>
      <c r="I1004" s="20">
        <f>IF(A1004="","",IF(F1004="","OPEN",IF(G1004&lt;=H1004,"Yes","No")))</f>
        <v/>
      </c>
      <c r="J1004" s="17" t="n"/>
      <c r="K1004" s="17" t="n"/>
      <c r="L1004" s="17" t="n"/>
      <c r="M1004" s="17" t="n"/>
    </row>
  </sheetData>
  <conditionalFormatting sqref="I5:I1004">
    <cfRule type="cellIs" priority="1" operator="equal" dxfId="0">
      <formula>"OPEN"</formula>
    </cfRule>
    <cfRule type="cellIs" priority="2" operator="equal" dxfId="0">
      <formula>"No"</formula>
    </cfRule>
  </conditionalFormatting>
  <conditionalFormatting sqref="L5:L1004">
    <cfRule type="cellIs" priority="3" operator="equal" dxfId="1">
      <formula>"Not checked"</formula>
    </cfRule>
  </conditionalFormatting>
  <dataValidations count="1">
    <dataValidation sqref="L5:L1004" showDropDown="0" showInputMessage="0" showErrorMessage="1" allowBlank="1" errorTitle="Not an option" error="Pick a value from the list." type="list">
      <formula1>"Yes,No,Not checked"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J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0" customWidth="1" min="4" max="4"/>
    <col width="30" customWidth="1" min="5" max="5"/>
    <col width="30" customWidth="1" min="6" max="6"/>
    <col width="16" customWidth="1" min="7" max="7"/>
    <col width="12" customWidth="1" min="8" max="8"/>
    <col width="12" customWidth="1" min="9" max="9"/>
    <col width="12" customWidth="1" min="10" max="10"/>
  </cols>
  <sheetData>
    <row r="1" ht="24" customHeight="1">
      <c r="A1" s="1" t="inlineStr">
        <is>
          <t>Exceptions</t>
        </is>
      </c>
    </row>
    <row r="2">
      <c r="A2" s="2" t="inlineStr">
        <is>
          <t>Access you are knowingly keeping against policy. No expiry means no exception (D3).</t>
        </is>
      </c>
    </row>
    <row r="3" ht="32" customHeight="1">
      <c r="A3" s="14" t="inlineStr">
        <is>
          <t>Exception ID</t>
        </is>
      </c>
      <c r="B3" s="14" t="inlineStr">
        <is>
          <t>System</t>
        </is>
      </c>
      <c r="C3" s="14" t="inlineStr">
        <is>
          <t>Account ID</t>
        </is>
      </c>
      <c r="D3" s="14" t="inlineStr">
        <is>
          <t>Entitlement</t>
        </is>
      </c>
      <c r="E3" s="14" t="inlineStr">
        <is>
          <t>Why policy cannot be met</t>
        </is>
      </c>
      <c r="F3" s="14" t="inlineStr">
        <is>
          <t>Compensating control</t>
        </is>
      </c>
      <c r="G3" s="14" t="inlineStr">
        <is>
          <t>Approved by</t>
        </is>
      </c>
      <c r="H3" s="14" t="inlineStr">
        <is>
          <t>Approved on</t>
        </is>
      </c>
      <c r="I3" s="14" t="inlineStr">
        <is>
          <t>Expires on</t>
        </is>
      </c>
      <c r="J3" s="14" t="inlineStr">
        <is>
          <t>Status</t>
        </is>
      </c>
    </row>
    <row r="4">
      <c r="A4" s="15" t="inlineStr">
        <is>
          <t>EX-07</t>
        </is>
      </c>
      <c r="B4" s="15" t="inlineStr">
        <is>
          <t>Core ledger</t>
        </is>
      </c>
      <c r="C4" s="15" t="inlineStr">
        <is>
          <t>svc_batch</t>
        </is>
      </c>
      <c r="D4" s="15" t="inlineStr">
        <is>
          <t>GL_POST</t>
        </is>
      </c>
      <c r="E4" s="15" t="inlineStr">
        <is>
          <t>Nightly batch posts journals; no role narrower exists</t>
        </is>
      </c>
      <c r="F4" s="15" t="inlineStr">
        <is>
          <t>Batch output reconciled daily by GL team; interactive login disabled</t>
        </is>
      </c>
      <c r="G4" s="15" t="inlineStr">
        <is>
          <t>CFO</t>
        </is>
      </c>
      <c r="H4" s="16" t="n">
        <v>46296</v>
      </c>
      <c r="I4" s="16" t="n">
        <v>46477</v>
      </c>
      <c r="J4" s="15" t="inlineStr">
        <is>
          <t>Open</t>
        </is>
      </c>
    </row>
    <row r="5">
      <c r="A5" s="17" t="n"/>
      <c r="B5" s="17" t="n"/>
      <c r="C5" s="17" t="n"/>
      <c r="D5" s="17" t="n"/>
      <c r="E5" s="17" t="n"/>
      <c r="F5" s="17" t="n"/>
      <c r="G5" s="17" t="n"/>
      <c r="H5" s="18" t="n"/>
      <c r="I5" s="18" t="n"/>
      <c r="J5" s="20">
        <f>IF(A5="","",IF(I5="","NO EXPIRY",IF(I5&lt;TODAY(),"EXPIRED","Open")))</f>
        <v/>
      </c>
    </row>
    <row r="6">
      <c r="A6" s="17" t="n"/>
      <c r="B6" s="17" t="n"/>
      <c r="C6" s="17" t="n"/>
      <c r="D6" s="17" t="n"/>
      <c r="E6" s="17" t="n"/>
      <c r="F6" s="17" t="n"/>
      <c r="G6" s="17" t="n"/>
      <c r="H6" s="18" t="n"/>
      <c r="I6" s="18" t="n"/>
      <c r="J6" s="20">
        <f>IF(A6="","",IF(I6="","NO EXPIRY",IF(I6&lt;TODAY(),"EXPIRED","Open")))</f>
        <v/>
      </c>
    </row>
    <row r="7">
      <c r="A7" s="17" t="n"/>
      <c r="B7" s="17" t="n"/>
      <c r="C7" s="17" t="n"/>
      <c r="D7" s="17" t="n"/>
      <c r="E7" s="17" t="n"/>
      <c r="F7" s="17" t="n"/>
      <c r="G7" s="17" t="n"/>
      <c r="H7" s="18" t="n"/>
      <c r="I7" s="18" t="n"/>
      <c r="J7" s="20">
        <f>IF(A7="","",IF(I7="","NO EXPIRY",IF(I7&lt;TODAY(),"EXPIRED","Open")))</f>
        <v/>
      </c>
    </row>
    <row r="8">
      <c r="A8" s="17" t="n"/>
      <c r="B8" s="17" t="n"/>
      <c r="C8" s="17" t="n"/>
      <c r="D8" s="17" t="n"/>
      <c r="E8" s="17" t="n"/>
      <c r="F8" s="17" t="n"/>
      <c r="G8" s="17" t="n"/>
      <c r="H8" s="18" t="n"/>
      <c r="I8" s="18" t="n"/>
      <c r="J8" s="20">
        <f>IF(A8="","",IF(I8="","NO EXPIRY",IF(I8&lt;TODAY(),"EXPIRED","Open")))</f>
        <v/>
      </c>
    </row>
    <row r="9">
      <c r="A9" s="17" t="n"/>
      <c r="B9" s="17" t="n"/>
      <c r="C9" s="17" t="n"/>
      <c r="D9" s="17" t="n"/>
      <c r="E9" s="17" t="n"/>
      <c r="F9" s="17" t="n"/>
      <c r="G9" s="17" t="n"/>
      <c r="H9" s="18" t="n"/>
      <c r="I9" s="18" t="n"/>
      <c r="J9" s="20">
        <f>IF(A9="","",IF(I9="","NO EXPIRY",IF(I9&lt;TODAY(),"EXPIRED","Open")))</f>
        <v/>
      </c>
    </row>
    <row r="10">
      <c r="A10" s="17" t="n"/>
      <c r="B10" s="17" t="n"/>
      <c r="C10" s="17" t="n"/>
      <c r="D10" s="17" t="n"/>
      <c r="E10" s="17" t="n"/>
      <c r="F10" s="17" t="n"/>
      <c r="G10" s="17" t="n"/>
      <c r="H10" s="18" t="n"/>
      <c r="I10" s="18" t="n"/>
      <c r="J10" s="20">
        <f>IF(A10="","",IF(I10="","NO EXPIRY",IF(I10&lt;TODAY(),"EXPIRED","Open")))</f>
        <v/>
      </c>
    </row>
    <row r="11">
      <c r="A11" s="17" t="n"/>
      <c r="B11" s="17" t="n"/>
      <c r="C11" s="17" t="n"/>
      <c r="D11" s="17" t="n"/>
      <c r="E11" s="17" t="n"/>
      <c r="F11" s="17" t="n"/>
      <c r="G11" s="17" t="n"/>
      <c r="H11" s="18" t="n"/>
      <c r="I11" s="18" t="n"/>
      <c r="J11" s="20">
        <f>IF(A11="","",IF(I11="","NO EXPIRY",IF(I11&lt;TODAY(),"EXPIRED","Open")))</f>
        <v/>
      </c>
    </row>
    <row r="12">
      <c r="A12" s="17" t="n"/>
      <c r="B12" s="17" t="n"/>
      <c r="C12" s="17" t="n"/>
      <c r="D12" s="17" t="n"/>
      <c r="E12" s="17" t="n"/>
      <c r="F12" s="17" t="n"/>
      <c r="G12" s="17" t="n"/>
      <c r="H12" s="18" t="n"/>
      <c r="I12" s="18" t="n"/>
      <c r="J12" s="20">
        <f>IF(A12="","",IF(I12="","NO EXPIRY",IF(I12&lt;TODAY(),"EXPIRED","Open")))</f>
        <v/>
      </c>
    </row>
    <row r="13">
      <c r="A13" s="17" t="n"/>
      <c r="B13" s="17" t="n"/>
      <c r="C13" s="17" t="n"/>
      <c r="D13" s="17" t="n"/>
      <c r="E13" s="17" t="n"/>
      <c r="F13" s="17" t="n"/>
      <c r="G13" s="17" t="n"/>
      <c r="H13" s="18" t="n"/>
      <c r="I13" s="18" t="n"/>
      <c r="J13" s="20">
        <f>IF(A13="","",IF(I13="","NO EXPIRY",IF(I13&lt;TODAY(),"EXPIRED","Open")))</f>
        <v/>
      </c>
    </row>
    <row r="14">
      <c r="A14" s="17" t="n"/>
      <c r="B14" s="17" t="n"/>
      <c r="C14" s="17" t="n"/>
      <c r="D14" s="17" t="n"/>
      <c r="E14" s="17" t="n"/>
      <c r="F14" s="17" t="n"/>
      <c r="G14" s="17" t="n"/>
      <c r="H14" s="18" t="n"/>
      <c r="I14" s="18" t="n"/>
      <c r="J14" s="20">
        <f>IF(A14="","",IF(I14="","NO EXPIRY",IF(I14&lt;TODAY(),"EXPIRED","Open")))</f>
        <v/>
      </c>
    </row>
    <row r="15">
      <c r="A15" s="17" t="n"/>
      <c r="B15" s="17" t="n"/>
      <c r="C15" s="17" t="n"/>
      <c r="D15" s="17" t="n"/>
      <c r="E15" s="17" t="n"/>
      <c r="F15" s="17" t="n"/>
      <c r="G15" s="17" t="n"/>
      <c r="H15" s="18" t="n"/>
      <c r="I15" s="18" t="n"/>
      <c r="J15" s="20">
        <f>IF(A15="","",IF(I15="","NO EXPIRY",IF(I15&lt;TODAY(),"EXPIRED","Open")))</f>
        <v/>
      </c>
    </row>
    <row r="16">
      <c r="A16" s="17" t="n"/>
      <c r="B16" s="17" t="n"/>
      <c r="C16" s="17" t="n"/>
      <c r="D16" s="17" t="n"/>
      <c r="E16" s="17" t="n"/>
      <c r="F16" s="17" t="n"/>
      <c r="G16" s="17" t="n"/>
      <c r="H16" s="18" t="n"/>
      <c r="I16" s="18" t="n"/>
      <c r="J16" s="20">
        <f>IF(A16="","",IF(I16="","NO EXPIRY",IF(I16&lt;TODAY(),"EXPIRED","Open")))</f>
        <v/>
      </c>
    </row>
    <row r="17">
      <c r="A17" s="17" t="n"/>
      <c r="B17" s="17" t="n"/>
      <c r="C17" s="17" t="n"/>
      <c r="D17" s="17" t="n"/>
      <c r="E17" s="17" t="n"/>
      <c r="F17" s="17" t="n"/>
      <c r="G17" s="17" t="n"/>
      <c r="H17" s="18" t="n"/>
      <c r="I17" s="18" t="n"/>
      <c r="J17" s="20">
        <f>IF(A17="","",IF(I17="","NO EXPIRY",IF(I17&lt;TODAY(),"EXPIRED","Open")))</f>
        <v/>
      </c>
    </row>
    <row r="18">
      <c r="A18" s="17" t="n"/>
      <c r="B18" s="17" t="n"/>
      <c r="C18" s="17" t="n"/>
      <c r="D18" s="17" t="n"/>
      <c r="E18" s="17" t="n"/>
      <c r="F18" s="17" t="n"/>
      <c r="G18" s="17" t="n"/>
      <c r="H18" s="18" t="n"/>
      <c r="I18" s="18" t="n"/>
      <c r="J18" s="20">
        <f>IF(A18="","",IF(I18="","NO EXPIRY",IF(I18&lt;TODAY(),"EXPIRED","Open")))</f>
        <v/>
      </c>
    </row>
    <row r="19">
      <c r="A19" s="17" t="n"/>
      <c r="B19" s="17" t="n"/>
      <c r="C19" s="17" t="n"/>
      <c r="D19" s="17" t="n"/>
      <c r="E19" s="17" t="n"/>
      <c r="F19" s="17" t="n"/>
      <c r="G19" s="17" t="n"/>
      <c r="H19" s="18" t="n"/>
      <c r="I19" s="18" t="n"/>
      <c r="J19" s="20">
        <f>IF(A19="","",IF(I19="","NO EXPIRY",IF(I19&lt;TODAY(),"EXPIRED","Open")))</f>
        <v/>
      </c>
    </row>
    <row r="20">
      <c r="A20" s="17" t="n"/>
      <c r="B20" s="17" t="n"/>
      <c r="C20" s="17" t="n"/>
      <c r="D20" s="17" t="n"/>
      <c r="E20" s="17" t="n"/>
      <c r="F20" s="17" t="n"/>
      <c r="G20" s="17" t="n"/>
      <c r="H20" s="18" t="n"/>
      <c r="I20" s="18" t="n"/>
      <c r="J20" s="20">
        <f>IF(A20="","",IF(I20="","NO EXPIRY",IF(I20&lt;TODAY(),"EXPIRED","Open")))</f>
        <v/>
      </c>
    </row>
    <row r="21">
      <c r="A21" s="17" t="n"/>
      <c r="B21" s="17" t="n"/>
      <c r="C21" s="17" t="n"/>
      <c r="D21" s="17" t="n"/>
      <c r="E21" s="17" t="n"/>
      <c r="F21" s="17" t="n"/>
      <c r="G21" s="17" t="n"/>
      <c r="H21" s="18" t="n"/>
      <c r="I21" s="18" t="n"/>
      <c r="J21" s="20">
        <f>IF(A21="","",IF(I21="","NO EXPIRY",IF(I21&lt;TODAY(),"EXPIRED","Open")))</f>
        <v/>
      </c>
    </row>
    <row r="22">
      <c r="A22" s="17" t="n"/>
      <c r="B22" s="17" t="n"/>
      <c r="C22" s="17" t="n"/>
      <c r="D22" s="17" t="n"/>
      <c r="E22" s="17" t="n"/>
      <c r="F22" s="17" t="n"/>
      <c r="G22" s="17" t="n"/>
      <c r="H22" s="18" t="n"/>
      <c r="I22" s="18" t="n"/>
      <c r="J22" s="20">
        <f>IF(A22="","",IF(I22="","NO EXPIRY",IF(I22&lt;TODAY(),"EXPIRED","Open")))</f>
        <v/>
      </c>
    </row>
    <row r="23">
      <c r="A23" s="17" t="n"/>
      <c r="B23" s="17" t="n"/>
      <c r="C23" s="17" t="n"/>
      <c r="D23" s="17" t="n"/>
      <c r="E23" s="17" t="n"/>
      <c r="F23" s="17" t="n"/>
      <c r="G23" s="17" t="n"/>
      <c r="H23" s="18" t="n"/>
      <c r="I23" s="18" t="n"/>
      <c r="J23" s="20">
        <f>IF(A23="","",IF(I23="","NO EXPIRY",IF(I23&lt;TODAY(),"EXPIRED","Open")))</f>
        <v/>
      </c>
    </row>
    <row r="24">
      <c r="A24" s="17" t="n"/>
      <c r="B24" s="17" t="n"/>
      <c r="C24" s="17" t="n"/>
      <c r="D24" s="17" t="n"/>
      <c r="E24" s="17" t="n"/>
      <c r="F24" s="17" t="n"/>
      <c r="G24" s="17" t="n"/>
      <c r="H24" s="18" t="n"/>
      <c r="I24" s="18" t="n"/>
      <c r="J24" s="20">
        <f>IF(A24="","",IF(I24="","NO EXPIRY",IF(I24&lt;TODAY(),"EXPIRED","Open")))</f>
        <v/>
      </c>
    </row>
    <row r="25">
      <c r="A25" s="17" t="n"/>
      <c r="B25" s="17" t="n"/>
      <c r="C25" s="17" t="n"/>
      <c r="D25" s="17" t="n"/>
      <c r="E25" s="17" t="n"/>
      <c r="F25" s="17" t="n"/>
      <c r="G25" s="17" t="n"/>
      <c r="H25" s="18" t="n"/>
      <c r="I25" s="18" t="n"/>
      <c r="J25" s="20">
        <f>IF(A25="","",IF(I25="","NO EXPIRY",IF(I25&lt;TODAY(),"EXPIRED","Open")))</f>
        <v/>
      </c>
    </row>
    <row r="26">
      <c r="A26" s="17" t="n"/>
      <c r="B26" s="17" t="n"/>
      <c r="C26" s="17" t="n"/>
      <c r="D26" s="17" t="n"/>
      <c r="E26" s="17" t="n"/>
      <c r="F26" s="17" t="n"/>
      <c r="G26" s="17" t="n"/>
      <c r="H26" s="18" t="n"/>
      <c r="I26" s="18" t="n"/>
      <c r="J26" s="20">
        <f>IF(A26="","",IF(I26="","NO EXPIRY",IF(I26&lt;TODAY(),"EXPIRED","Open")))</f>
        <v/>
      </c>
    </row>
    <row r="27">
      <c r="A27" s="17" t="n"/>
      <c r="B27" s="17" t="n"/>
      <c r="C27" s="17" t="n"/>
      <c r="D27" s="17" t="n"/>
      <c r="E27" s="17" t="n"/>
      <c r="F27" s="17" t="n"/>
      <c r="G27" s="17" t="n"/>
      <c r="H27" s="18" t="n"/>
      <c r="I27" s="18" t="n"/>
      <c r="J27" s="20">
        <f>IF(A27="","",IF(I27="","NO EXPIRY",IF(I27&lt;TODAY(),"EXPIRED","Open")))</f>
        <v/>
      </c>
    </row>
    <row r="28">
      <c r="A28" s="17" t="n"/>
      <c r="B28" s="17" t="n"/>
      <c r="C28" s="17" t="n"/>
      <c r="D28" s="17" t="n"/>
      <c r="E28" s="17" t="n"/>
      <c r="F28" s="17" t="n"/>
      <c r="G28" s="17" t="n"/>
      <c r="H28" s="18" t="n"/>
      <c r="I28" s="18" t="n"/>
      <c r="J28" s="20">
        <f>IF(A28="","",IF(I28="","NO EXPIRY",IF(I28&lt;TODAY(),"EXPIRED","Open")))</f>
        <v/>
      </c>
    </row>
    <row r="29">
      <c r="A29" s="17" t="n"/>
      <c r="B29" s="17" t="n"/>
      <c r="C29" s="17" t="n"/>
      <c r="D29" s="17" t="n"/>
      <c r="E29" s="17" t="n"/>
      <c r="F29" s="17" t="n"/>
      <c r="G29" s="17" t="n"/>
      <c r="H29" s="18" t="n"/>
      <c r="I29" s="18" t="n"/>
      <c r="J29" s="20">
        <f>IF(A29="","",IF(I29="","NO EXPIRY",IF(I29&lt;TODAY(),"EXPIRED","Open")))</f>
        <v/>
      </c>
    </row>
    <row r="30">
      <c r="A30" s="17" t="n"/>
      <c r="B30" s="17" t="n"/>
      <c r="C30" s="17" t="n"/>
      <c r="D30" s="17" t="n"/>
      <c r="E30" s="17" t="n"/>
      <c r="F30" s="17" t="n"/>
      <c r="G30" s="17" t="n"/>
      <c r="H30" s="18" t="n"/>
      <c r="I30" s="18" t="n"/>
      <c r="J30" s="20">
        <f>IF(A30="","",IF(I30="","NO EXPIRY",IF(I30&lt;TODAY(),"EXPIRED","Open")))</f>
        <v/>
      </c>
    </row>
    <row r="31">
      <c r="A31" s="17" t="n"/>
      <c r="B31" s="17" t="n"/>
      <c r="C31" s="17" t="n"/>
      <c r="D31" s="17" t="n"/>
      <c r="E31" s="17" t="n"/>
      <c r="F31" s="17" t="n"/>
      <c r="G31" s="17" t="n"/>
      <c r="H31" s="18" t="n"/>
      <c r="I31" s="18" t="n"/>
      <c r="J31" s="20">
        <f>IF(A31="","",IF(I31="","NO EXPIRY",IF(I31&lt;TODAY(),"EXPIRED","Open")))</f>
        <v/>
      </c>
    </row>
    <row r="32">
      <c r="A32" s="17" t="n"/>
      <c r="B32" s="17" t="n"/>
      <c r="C32" s="17" t="n"/>
      <c r="D32" s="17" t="n"/>
      <c r="E32" s="17" t="n"/>
      <c r="F32" s="17" t="n"/>
      <c r="G32" s="17" t="n"/>
      <c r="H32" s="18" t="n"/>
      <c r="I32" s="18" t="n"/>
      <c r="J32" s="20">
        <f>IF(A32="","",IF(I32="","NO EXPIRY",IF(I32&lt;TODAY(),"EXPIRED","Open")))</f>
        <v/>
      </c>
    </row>
    <row r="33">
      <c r="A33" s="17" t="n"/>
      <c r="B33" s="17" t="n"/>
      <c r="C33" s="17" t="n"/>
      <c r="D33" s="17" t="n"/>
      <c r="E33" s="17" t="n"/>
      <c r="F33" s="17" t="n"/>
      <c r="G33" s="17" t="n"/>
      <c r="H33" s="18" t="n"/>
      <c r="I33" s="18" t="n"/>
      <c r="J33" s="20">
        <f>IF(A33="","",IF(I33="","NO EXPIRY",IF(I33&lt;TODAY(),"EXPIRED","Open")))</f>
        <v/>
      </c>
    </row>
    <row r="34">
      <c r="A34" s="17" t="n"/>
      <c r="B34" s="17" t="n"/>
      <c r="C34" s="17" t="n"/>
      <c r="D34" s="17" t="n"/>
      <c r="E34" s="17" t="n"/>
      <c r="F34" s="17" t="n"/>
      <c r="G34" s="17" t="n"/>
      <c r="H34" s="18" t="n"/>
      <c r="I34" s="18" t="n"/>
      <c r="J34" s="20">
        <f>IF(A34="","",IF(I34="","NO EXPIRY",IF(I34&lt;TODAY(),"EXPIRED","Open")))</f>
        <v/>
      </c>
    </row>
    <row r="35">
      <c r="A35" s="17" t="n"/>
      <c r="B35" s="17" t="n"/>
      <c r="C35" s="17" t="n"/>
      <c r="D35" s="17" t="n"/>
      <c r="E35" s="17" t="n"/>
      <c r="F35" s="17" t="n"/>
      <c r="G35" s="17" t="n"/>
      <c r="H35" s="18" t="n"/>
      <c r="I35" s="18" t="n"/>
      <c r="J35" s="20">
        <f>IF(A35="","",IF(I35="","NO EXPIRY",IF(I35&lt;TODAY(),"EXPIRED","Open")))</f>
        <v/>
      </c>
    </row>
    <row r="36">
      <c r="A36" s="17" t="n"/>
      <c r="B36" s="17" t="n"/>
      <c r="C36" s="17" t="n"/>
      <c r="D36" s="17" t="n"/>
      <c r="E36" s="17" t="n"/>
      <c r="F36" s="17" t="n"/>
      <c r="G36" s="17" t="n"/>
      <c r="H36" s="18" t="n"/>
      <c r="I36" s="18" t="n"/>
      <c r="J36" s="20">
        <f>IF(A36="","",IF(I36="","NO EXPIRY",IF(I36&lt;TODAY(),"EXPIRED","Open")))</f>
        <v/>
      </c>
    </row>
    <row r="37">
      <c r="A37" s="17" t="n"/>
      <c r="B37" s="17" t="n"/>
      <c r="C37" s="17" t="n"/>
      <c r="D37" s="17" t="n"/>
      <c r="E37" s="17" t="n"/>
      <c r="F37" s="17" t="n"/>
      <c r="G37" s="17" t="n"/>
      <c r="H37" s="18" t="n"/>
      <c r="I37" s="18" t="n"/>
      <c r="J37" s="20">
        <f>IF(A37="","",IF(I37="","NO EXPIRY",IF(I37&lt;TODAY(),"EXPIRED","Open")))</f>
        <v/>
      </c>
    </row>
    <row r="38">
      <c r="A38" s="17" t="n"/>
      <c r="B38" s="17" t="n"/>
      <c r="C38" s="17" t="n"/>
      <c r="D38" s="17" t="n"/>
      <c r="E38" s="17" t="n"/>
      <c r="F38" s="17" t="n"/>
      <c r="G38" s="17" t="n"/>
      <c r="H38" s="18" t="n"/>
      <c r="I38" s="18" t="n"/>
      <c r="J38" s="20">
        <f>IF(A38="","",IF(I38="","NO EXPIRY",IF(I38&lt;TODAY(),"EXPIRED","Open")))</f>
        <v/>
      </c>
    </row>
    <row r="39">
      <c r="A39" s="17" t="n"/>
      <c r="B39" s="17" t="n"/>
      <c r="C39" s="17" t="n"/>
      <c r="D39" s="17" t="n"/>
      <c r="E39" s="17" t="n"/>
      <c r="F39" s="17" t="n"/>
      <c r="G39" s="17" t="n"/>
      <c r="H39" s="18" t="n"/>
      <c r="I39" s="18" t="n"/>
      <c r="J39" s="20">
        <f>IF(A39="","",IF(I39="","NO EXPIRY",IF(I39&lt;TODAY(),"EXPIRED","Open")))</f>
        <v/>
      </c>
    </row>
    <row r="40">
      <c r="A40" s="17" t="n"/>
      <c r="B40" s="17" t="n"/>
      <c r="C40" s="17" t="n"/>
      <c r="D40" s="17" t="n"/>
      <c r="E40" s="17" t="n"/>
      <c r="F40" s="17" t="n"/>
      <c r="G40" s="17" t="n"/>
      <c r="H40" s="18" t="n"/>
      <c r="I40" s="18" t="n"/>
      <c r="J40" s="20">
        <f>IF(A40="","",IF(I40="","NO EXPIRY",IF(I40&lt;TODAY(),"EXPIRED","Open")))</f>
        <v/>
      </c>
    </row>
    <row r="41">
      <c r="A41" s="17" t="n"/>
      <c r="B41" s="17" t="n"/>
      <c r="C41" s="17" t="n"/>
      <c r="D41" s="17" t="n"/>
      <c r="E41" s="17" t="n"/>
      <c r="F41" s="17" t="n"/>
      <c r="G41" s="17" t="n"/>
      <c r="H41" s="18" t="n"/>
      <c r="I41" s="18" t="n"/>
      <c r="J41" s="20">
        <f>IF(A41="","",IF(I41="","NO EXPIRY",IF(I41&lt;TODAY(),"EXPIRED","Open")))</f>
        <v/>
      </c>
    </row>
    <row r="42">
      <c r="A42" s="17" t="n"/>
      <c r="B42" s="17" t="n"/>
      <c r="C42" s="17" t="n"/>
      <c r="D42" s="17" t="n"/>
      <c r="E42" s="17" t="n"/>
      <c r="F42" s="17" t="n"/>
      <c r="G42" s="17" t="n"/>
      <c r="H42" s="18" t="n"/>
      <c r="I42" s="18" t="n"/>
      <c r="J42" s="20">
        <f>IF(A42="","",IF(I42="","NO EXPIRY",IF(I42&lt;TODAY(),"EXPIRED","Open")))</f>
        <v/>
      </c>
    </row>
    <row r="43">
      <c r="A43" s="17" t="n"/>
      <c r="B43" s="17" t="n"/>
      <c r="C43" s="17" t="n"/>
      <c r="D43" s="17" t="n"/>
      <c r="E43" s="17" t="n"/>
      <c r="F43" s="17" t="n"/>
      <c r="G43" s="17" t="n"/>
      <c r="H43" s="18" t="n"/>
      <c r="I43" s="18" t="n"/>
      <c r="J43" s="20">
        <f>IF(A43="","",IF(I43="","NO EXPIRY",IF(I43&lt;TODAY(),"EXPIRED","Open")))</f>
        <v/>
      </c>
    </row>
    <row r="44">
      <c r="A44" s="17" t="n"/>
      <c r="B44" s="17" t="n"/>
      <c r="C44" s="17" t="n"/>
      <c r="D44" s="17" t="n"/>
      <c r="E44" s="17" t="n"/>
      <c r="F44" s="17" t="n"/>
      <c r="G44" s="17" t="n"/>
      <c r="H44" s="18" t="n"/>
      <c r="I44" s="18" t="n"/>
      <c r="J44" s="20">
        <f>IF(A44="","",IF(I44="","NO EXPIRY",IF(I44&lt;TODAY(),"EXPIRED","Open")))</f>
        <v/>
      </c>
    </row>
    <row r="45">
      <c r="A45" s="17" t="n"/>
      <c r="B45" s="17" t="n"/>
      <c r="C45" s="17" t="n"/>
      <c r="D45" s="17" t="n"/>
      <c r="E45" s="17" t="n"/>
      <c r="F45" s="17" t="n"/>
      <c r="G45" s="17" t="n"/>
      <c r="H45" s="18" t="n"/>
      <c r="I45" s="18" t="n"/>
      <c r="J45" s="20">
        <f>IF(A45="","",IF(I45="","NO EXPIRY",IF(I45&lt;TODAY(),"EXPIRED","Open")))</f>
        <v/>
      </c>
    </row>
    <row r="46">
      <c r="A46" s="17" t="n"/>
      <c r="B46" s="17" t="n"/>
      <c r="C46" s="17" t="n"/>
      <c r="D46" s="17" t="n"/>
      <c r="E46" s="17" t="n"/>
      <c r="F46" s="17" t="n"/>
      <c r="G46" s="17" t="n"/>
      <c r="H46" s="18" t="n"/>
      <c r="I46" s="18" t="n"/>
      <c r="J46" s="20">
        <f>IF(A46="","",IF(I46="","NO EXPIRY",IF(I46&lt;TODAY(),"EXPIRED","Open")))</f>
        <v/>
      </c>
    </row>
    <row r="47">
      <c r="A47" s="17" t="n"/>
      <c r="B47" s="17" t="n"/>
      <c r="C47" s="17" t="n"/>
      <c r="D47" s="17" t="n"/>
      <c r="E47" s="17" t="n"/>
      <c r="F47" s="17" t="n"/>
      <c r="G47" s="17" t="n"/>
      <c r="H47" s="18" t="n"/>
      <c r="I47" s="18" t="n"/>
      <c r="J47" s="20">
        <f>IF(A47="","",IF(I47="","NO EXPIRY",IF(I47&lt;TODAY(),"EXPIRED","Open")))</f>
        <v/>
      </c>
    </row>
    <row r="48">
      <c r="A48" s="17" t="n"/>
      <c r="B48" s="17" t="n"/>
      <c r="C48" s="17" t="n"/>
      <c r="D48" s="17" t="n"/>
      <c r="E48" s="17" t="n"/>
      <c r="F48" s="17" t="n"/>
      <c r="G48" s="17" t="n"/>
      <c r="H48" s="18" t="n"/>
      <c r="I48" s="18" t="n"/>
      <c r="J48" s="20">
        <f>IF(A48="","",IF(I48="","NO EXPIRY",IF(I48&lt;TODAY(),"EXPIRED","Open")))</f>
        <v/>
      </c>
    </row>
    <row r="49">
      <c r="A49" s="17" t="n"/>
      <c r="B49" s="17" t="n"/>
      <c r="C49" s="17" t="n"/>
      <c r="D49" s="17" t="n"/>
      <c r="E49" s="17" t="n"/>
      <c r="F49" s="17" t="n"/>
      <c r="G49" s="17" t="n"/>
      <c r="H49" s="18" t="n"/>
      <c r="I49" s="18" t="n"/>
      <c r="J49" s="20">
        <f>IF(A49="","",IF(I49="","NO EXPIRY",IF(I49&lt;TODAY(),"EXPIRED","Open")))</f>
        <v/>
      </c>
    </row>
    <row r="50">
      <c r="A50" s="17" t="n"/>
      <c r="B50" s="17" t="n"/>
      <c r="C50" s="17" t="n"/>
      <c r="D50" s="17" t="n"/>
      <c r="E50" s="17" t="n"/>
      <c r="F50" s="17" t="n"/>
      <c r="G50" s="17" t="n"/>
      <c r="H50" s="18" t="n"/>
      <c r="I50" s="18" t="n"/>
      <c r="J50" s="20">
        <f>IF(A50="","",IF(I50="","NO EXPIRY",IF(I50&lt;TODAY(),"EXPIRED","Open")))</f>
        <v/>
      </c>
    </row>
    <row r="51">
      <c r="A51" s="17" t="n"/>
      <c r="B51" s="17" t="n"/>
      <c r="C51" s="17" t="n"/>
      <c r="D51" s="17" t="n"/>
      <c r="E51" s="17" t="n"/>
      <c r="F51" s="17" t="n"/>
      <c r="G51" s="17" t="n"/>
      <c r="H51" s="18" t="n"/>
      <c r="I51" s="18" t="n"/>
      <c r="J51" s="20">
        <f>IF(A51="","",IF(I51="","NO EXPIRY",IF(I51&lt;TODAY(),"EXPIRED","Open")))</f>
        <v/>
      </c>
    </row>
    <row r="52">
      <c r="A52" s="17" t="n"/>
      <c r="B52" s="17" t="n"/>
      <c r="C52" s="17" t="n"/>
      <c r="D52" s="17" t="n"/>
      <c r="E52" s="17" t="n"/>
      <c r="F52" s="17" t="n"/>
      <c r="G52" s="17" t="n"/>
      <c r="H52" s="18" t="n"/>
      <c r="I52" s="18" t="n"/>
      <c r="J52" s="20">
        <f>IF(A52="","",IF(I52="","NO EXPIRY",IF(I52&lt;TODAY(),"EXPIRED","Open")))</f>
        <v/>
      </c>
    </row>
    <row r="53">
      <c r="A53" s="17" t="n"/>
      <c r="B53" s="17" t="n"/>
      <c r="C53" s="17" t="n"/>
      <c r="D53" s="17" t="n"/>
      <c r="E53" s="17" t="n"/>
      <c r="F53" s="17" t="n"/>
      <c r="G53" s="17" t="n"/>
      <c r="H53" s="18" t="n"/>
      <c r="I53" s="18" t="n"/>
      <c r="J53" s="20">
        <f>IF(A53="","",IF(I53="","NO EXPIRY",IF(I53&lt;TODAY(),"EXPIRED","Open")))</f>
        <v/>
      </c>
    </row>
    <row r="54">
      <c r="A54" s="17" t="n"/>
      <c r="B54" s="17" t="n"/>
      <c r="C54" s="17" t="n"/>
      <c r="D54" s="17" t="n"/>
      <c r="E54" s="17" t="n"/>
      <c r="F54" s="17" t="n"/>
      <c r="G54" s="17" t="n"/>
      <c r="H54" s="18" t="n"/>
      <c r="I54" s="18" t="n"/>
      <c r="J54" s="20">
        <f>IF(A54="","",IF(I54="","NO EXPIRY",IF(I54&lt;TODAY(),"EXPIRED","Open")))</f>
        <v/>
      </c>
    </row>
    <row r="55">
      <c r="A55" s="17" t="n"/>
      <c r="B55" s="17" t="n"/>
      <c r="C55" s="17" t="n"/>
      <c r="D55" s="17" t="n"/>
      <c r="E55" s="17" t="n"/>
      <c r="F55" s="17" t="n"/>
      <c r="G55" s="17" t="n"/>
      <c r="H55" s="18" t="n"/>
      <c r="I55" s="18" t="n"/>
      <c r="J55" s="20">
        <f>IF(A55="","",IF(I55="","NO EXPIRY",IF(I55&lt;TODAY(),"EXPIRED","Open")))</f>
        <v/>
      </c>
    </row>
    <row r="56">
      <c r="A56" s="17" t="n"/>
      <c r="B56" s="17" t="n"/>
      <c r="C56" s="17" t="n"/>
      <c r="D56" s="17" t="n"/>
      <c r="E56" s="17" t="n"/>
      <c r="F56" s="17" t="n"/>
      <c r="G56" s="17" t="n"/>
      <c r="H56" s="18" t="n"/>
      <c r="I56" s="18" t="n"/>
      <c r="J56" s="20">
        <f>IF(A56="","",IF(I56="","NO EXPIRY",IF(I56&lt;TODAY(),"EXPIRED","Open")))</f>
        <v/>
      </c>
    </row>
    <row r="57">
      <c r="A57" s="17" t="n"/>
      <c r="B57" s="17" t="n"/>
      <c r="C57" s="17" t="n"/>
      <c r="D57" s="17" t="n"/>
      <c r="E57" s="17" t="n"/>
      <c r="F57" s="17" t="n"/>
      <c r="G57" s="17" t="n"/>
      <c r="H57" s="18" t="n"/>
      <c r="I57" s="18" t="n"/>
      <c r="J57" s="20">
        <f>IF(A57="","",IF(I57="","NO EXPIRY",IF(I57&lt;TODAY(),"EXPIRED","Open")))</f>
        <v/>
      </c>
    </row>
    <row r="58">
      <c r="A58" s="17" t="n"/>
      <c r="B58" s="17" t="n"/>
      <c r="C58" s="17" t="n"/>
      <c r="D58" s="17" t="n"/>
      <c r="E58" s="17" t="n"/>
      <c r="F58" s="17" t="n"/>
      <c r="G58" s="17" t="n"/>
      <c r="H58" s="18" t="n"/>
      <c r="I58" s="18" t="n"/>
      <c r="J58" s="20">
        <f>IF(A58="","",IF(I58="","NO EXPIRY",IF(I58&lt;TODAY(),"EXPIRED","Open")))</f>
        <v/>
      </c>
    </row>
    <row r="59">
      <c r="A59" s="17" t="n"/>
      <c r="B59" s="17" t="n"/>
      <c r="C59" s="17" t="n"/>
      <c r="D59" s="17" t="n"/>
      <c r="E59" s="17" t="n"/>
      <c r="F59" s="17" t="n"/>
      <c r="G59" s="17" t="n"/>
      <c r="H59" s="18" t="n"/>
      <c r="I59" s="18" t="n"/>
      <c r="J59" s="20">
        <f>IF(A59="","",IF(I59="","NO EXPIRY",IF(I59&lt;TODAY(),"EXPIRED","Open")))</f>
        <v/>
      </c>
    </row>
    <row r="60">
      <c r="A60" s="17" t="n"/>
      <c r="B60" s="17" t="n"/>
      <c r="C60" s="17" t="n"/>
      <c r="D60" s="17" t="n"/>
      <c r="E60" s="17" t="n"/>
      <c r="F60" s="17" t="n"/>
      <c r="G60" s="17" t="n"/>
      <c r="H60" s="18" t="n"/>
      <c r="I60" s="18" t="n"/>
      <c r="J60" s="20">
        <f>IF(A60="","",IF(I60="","NO EXPIRY",IF(I60&lt;TODAY(),"EXPIRED","Open")))</f>
        <v/>
      </c>
    </row>
    <row r="61">
      <c r="A61" s="17" t="n"/>
      <c r="B61" s="17" t="n"/>
      <c r="C61" s="17" t="n"/>
      <c r="D61" s="17" t="n"/>
      <c r="E61" s="17" t="n"/>
      <c r="F61" s="17" t="n"/>
      <c r="G61" s="17" t="n"/>
      <c r="H61" s="18" t="n"/>
      <c r="I61" s="18" t="n"/>
      <c r="J61" s="20">
        <f>IF(A61="","",IF(I61="","NO EXPIRY",IF(I61&lt;TODAY(),"EXPIRED","Open")))</f>
        <v/>
      </c>
    </row>
    <row r="62">
      <c r="A62" s="17" t="n"/>
      <c r="B62" s="17" t="n"/>
      <c r="C62" s="17" t="n"/>
      <c r="D62" s="17" t="n"/>
      <c r="E62" s="17" t="n"/>
      <c r="F62" s="17" t="n"/>
      <c r="G62" s="17" t="n"/>
      <c r="H62" s="18" t="n"/>
      <c r="I62" s="18" t="n"/>
      <c r="J62" s="20">
        <f>IF(A62="","",IF(I62="","NO EXPIRY",IF(I62&lt;TODAY(),"EXPIRED","Open")))</f>
        <v/>
      </c>
    </row>
    <row r="63">
      <c r="A63" s="17" t="n"/>
      <c r="B63" s="17" t="n"/>
      <c r="C63" s="17" t="n"/>
      <c r="D63" s="17" t="n"/>
      <c r="E63" s="17" t="n"/>
      <c r="F63" s="17" t="n"/>
      <c r="G63" s="17" t="n"/>
      <c r="H63" s="18" t="n"/>
      <c r="I63" s="18" t="n"/>
      <c r="J63" s="20">
        <f>IF(A63="","",IF(I63="","NO EXPIRY",IF(I63&lt;TODAY(),"EXPIRED","Open")))</f>
        <v/>
      </c>
    </row>
    <row r="64">
      <c r="A64" s="17" t="n"/>
      <c r="B64" s="17" t="n"/>
      <c r="C64" s="17" t="n"/>
      <c r="D64" s="17" t="n"/>
      <c r="E64" s="17" t="n"/>
      <c r="F64" s="17" t="n"/>
      <c r="G64" s="17" t="n"/>
      <c r="H64" s="18" t="n"/>
      <c r="I64" s="18" t="n"/>
      <c r="J64" s="20">
        <f>IF(A64="","",IF(I64="","NO EXPIRY",IF(I64&lt;TODAY(),"EXPIRED","Open")))</f>
        <v/>
      </c>
    </row>
    <row r="65">
      <c r="A65" s="17" t="n"/>
      <c r="B65" s="17" t="n"/>
      <c r="C65" s="17" t="n"/>
      <c r="D65" s="17" t="n"/>
      <c r="E65" s="17" t="n"/>
      <c r="F65" s="17" t="n"/>
      <c r="G65" s="17" t="n"/>
      <c r="H65" s="18" t="n"/>
      <c r="I65" s="18" t="n"/>
      <c r="J65" s="20">
        <f>IF(A65="","",IF(I65="","NO EXPIRY",IF(I65&lt;TODAY(),"EXPIRED","Open")))</f>
        <v/>
      </c>
    </row>
    <row r="66">
      <c r="A66" s="17" t="n"/>
      <c r="B66" s="17" t="n"/>
      <c r="C66" s="17" t="n"/>
      <c r="D66" s="17" t="n"/>
      <c r="E66" s="17" t="n"/>
      <c r="F66" s="17" t="n"/>
      <c r="G66" s="17" t="n"/>
      <c r="H66" s="18" t="n"/>
      <c r="I66" s="18" t="n"/>
      <c r="J66" s="20">
        <f>IF(A66="","",IF(I66="","NO EXPIRY",IF(I66&lt;TODAY(),"EXPIRED","Open")))</f>
        <v/>
      </c>
    </row>
    <row r="67">
      <c r="A67" s="17" t="n"/>
      <c r="B67" s="17" t="n"/>
      <c r="C67" s="17" t="n"/>
      <c r="D67" s="17" t="n"/>
      <c r="E67" s="17" t="n"/>
      <c r="F67" s="17" t="n"/>
      <c r="G67" s="17" t="n"/>
      <c r="H67" s="18" t="n"/>
      <c r="I67" s="18" t="n"/>
      <c r="J67" s="20">
        <f>IF(A67="","",IF(I67="","NO EXPIRY",IF(I67&lt;TODAY(),"EXPIRED","Open")))</f>
        <v/>
      </c>
    </row>
    <row r="68">
      <c r="A68" s="17" t="n"/>
      <c r="B68" s="17" t="n"/>
      <c r="C68" s="17" t="n"/>
      <c r="D68" s="17" t="n"/>
      <c r="E68" s="17" t="n"/>
      <c r="F68" s="17" t="n"/>
      <c r="G68" s="17" t="n"/>
      <c r="H68" s="18" t="n"/>
      <c r="I68" s="18" t="n"/>
      <c r="J68" s="20">
        <f>IF(A68="","",IF(I68="","NO EXPIRY",IF(I68&lt;TODAY(),"EXPIRED","Open")))</f>
        <v/>
      </c>
    </row>
    <row r="69">
      <c r="A69" s="17" t="n"/>
      <c r="B69" s="17" t="n"/>
      <c r="C69" s="17" t="n"/>
      <c r="D69" s="17" t="n"/>
      <c r="E69" s="17" t="n"/>
      <c r="F69" s="17" t="n"/>
      <c r="G69" s="17" t="n"/>
      <c r="H69" s="18" t="n"/>
      <c r="I69" s="18" t="n"/>
      <c r="J69" s="20">
        <f>IF(A69="","",IF(I69="","NO EXPIRY",IF(I69&lt;TODAY(),"EXPIRED","Open")))</f>
        <v/>
      </c>
    </row>
    <row r="70">
      <c r="A70" s="17" t="n"/>
      <c r="B70" s="17" t="n"/>
      <c r="C70" s="17" t="n"/>
      <c r="D70" s="17" t="n"/>
      <c r="E70" s="17" t="n"/>
      <c r="F70" s="17" t="n"/>
      <c r="G70" s="17" t="n"/>
      <c r="H70" s="18" t="n"/>
      <c r="I70" s="18" t="n"/>
      <c r="J70" s="20">
        <f>IF(A70="","",IF(I70="","NO EXPIRY",IF(I70&lt;TODAY(),"EXPIRED","Open")))</f>
        <v/>
      </c>
    </row>
    <row r="71">
      <c r="A71" s="17" t="n"/>
      <c r="B71" s="17" t="n"/>
      <c r="C71" s="17" t="n"/>
      <c r="D71" s="17" t="n"/>
      <c r="E71" s="17" t="n"/>
      <c r="F71" s="17" t="n"/>
      <c r="G71" s="17" t="n"/>
      <c r="H71" s="18" t="n"/>
      <c r="I71" s="18" t="n"/>
      <c r="J71" s="20">
        <f>IF(A71="","",IF(I71="","NO EXPIRY",IF(I71&lt;TODAY(),"EXPIRED","Open")))</f>
        <v/>
      </c>
    </row>
    <row r="72">
      <c r="A72" s="17" t="n"/>
      <c r="B72" s="17" t="n"/>
      <c r="C72" s="17" t="n"/>
      <c r="D72" s="17" t="n"/>
      <c r="E72" s="17" t="n"/>
      <c r="F72" s="17" t="n"/>
      <c r="G72" s="17" t="n"/>
      <c r="H72" s="18" t="n"/>
      <c r="I72" s="18" t="n"/>
      <c r="J72" s="20">
        <f>IF(A72="","",IF(I72="","NO EXPIRY",IF(I72&lt;TODAY(),"EXPIRED","Open")))</f>
        <v/>
      </c>
    </row>
    <row r="73">
      <c r="A73" s="17" t="n"/>
      <c r="B73" s="17" t="n"/>
      <c r="C73" s="17" t="n"/>
      <c r="D73" s="17" t="n"/>
      <c r="E73" s="17" t="n"/>
      <c r="F73" s="17" t="n"/>
      <c r="G73" s="17" t="n"/>
      <c r="H73" s="18" t="n"/>
      <c r="I73" s="18" t="n"/>
      <c r="J73" s="20">
        <f>IF(A73="","",IF(I73="","NO EXPIRY",IF(I73&lt;TODAY(),"EXPIRED","Open")))</f>
        <v/>
      </c>
    </row>
    <row r="74">
      <c r="A74" s="17" t="n"/>
      <c r="B74" s="17" t="n"/>
      <c r="C74" s="17" t="n"/>
      <c r="D74" s="17" t="n"/>
      <c r="E74" s="17" t="n"/>
      <c r="F74" s="17" t="n"/>
      <c r="G74" s="17" t="n"/>
      <c r="H74" s="18" t="n"/>
      <c r="I74" s="18" t="n"/>
      <c r="J74" s="20">
        <f>IF(A74="","",IF(I74="","NO EXPIRY",IF(I74&lt;TODAY(),"EXPIRED","Open")))</f>
        <v/>
      </c>
    </row>
    <row r="75">
      <c r="A75" s="17" t="n"/>
      <c r="B75" s="17" t="n"/>
      <c r="C75" s="17" t="n"/>
      <c r="D75" s="17" t="n"/>
      <c r="E75" s="17" t="n"/>
      <c r="F75" s="17" t="n"/>
      <c r="G75" s="17" t="n"/>
      <c r="H75" s="18" t="n"/>
      <c r="I75" s="18" t="n"/>
      <c r="J75" s="20">
        <f>IF(A75="","",IF(I75="","NO EXPIRY",IF(I75&lt;TODAY(),"EXPIRED","Open")))</f>
        <v/>
      </c>
    </row>
    <row r="76">
      <c r="A76" s="17" t="n"/>
      <c r="B76" s="17" t="n"/>
      <c r="C76" s="17" t="n"/>
      <c r="D76" s="17" t="n"/>
      <c r="E76" s="17" t="n"/>
      <c r="F76" s="17" t="n"/>
      <c r="G76" s="17" t="n"/>
      <c r="H76" s="18" t="n"/>
      <c r="I76" s="18" t="n"/>
      <c r="J76" s="20">
        <f>IF(A76="","",IF(I76="","NO EXPIRY",IF(I76&lt;TODAY(),"EXPIRED","Open")))</f>
        <v/>
      </c>
    </row>
    <row r="77">
      <c r="A77" s="17" t="n"/>
      <c r="B77" s="17" t="n"/>
      <c r="C77" s="17" t="n"/>
      <c r="D77" s="17" t="n"/>
      <c r="E77" s="17" t="n"/>
      <c r="F77" s="17" t="n"/>
      <c r="G77" s="17" t="n"/>
      <c r="H77" s="18" t="n"/>
      <c r="I77" s="18" t="n"/>
      <c r="J77" s="20">
        <f>IF(A77="","",IF(I77="","NO EXPIRY",IF(I77&lt;TODAY(),"EXPIRED","Open")))</f>
        <v/>
      </c>
    </row>
    <row r="78">
      <c r="A78" s="17" t="n"/>
      <c r="B78" s="17" t="n"/>
      <c r="C78" s="17" t="n"/>
      <c r="D78" s="17" t="n"/>
      <c r="E78" s="17" t="n"/>
      <c r="F78" s="17" t="n"/>
      <c r="G78" s="17" t="n"/>
      <c r="H78" s="18" t="n"/>
      <c r="I78" s="18" t="n"/>
      <c r="J78" s="20">
        <f>IF(A78="","",IF(I78="","NO EXPIRY",IF(I78&lt;TODAY(),"EXPIRED","Open")))</f>
        <v/>
      </c>
    </row>
    <row r="79">
      <c r="A79" s="17" t="n"/>
      <c r="B79" s="17" t="n"/>
      <c r="C79" s="17" t="n"/>
      <c r="D79" s="17" t="n"/>
      <c r="E79" s="17" t="n"/>
      <c r="F79" s="17" t="n"/>
      <c r="G79" s="17" t="n"/>
      <c r="H79" s="18" t="n"/>
      <c r="I79" s="18" t="n"/>
      <c r="J79" s="20">
        <f>IF(A79="","",IF(I79="","NO EXPIRY",IF(I79&lt;TODAY(),"EXPIRED","Open")))</f>
        <v/>
      </c>
    </row>
    <row r="80">
      <c r="A80" s="17" t="n"/>
      <c r="B80" s="17" t="n"/>
      <c r="C80" s="17" t="n"/>
      <c r="D80" s="17" t="n"/>
      <c r="E80" s="17" t="n"/>
      <c r="F80" s="17" t="n"/>
      <c r="G80" s="17" t="n"/>
      <c r="H80" s="18" t="n"/>
      <c r="I80" s="18" t="n"/>
      <c r="J80" s="20">
        <f>IF(A80="","",IF(I80="","NO EXPIRY",IF(I80&lt;TODAY(),"EXPIRED","Open")))</f>
        <v/>
      </c>
    </row>
    <row r="81">
      <c r="A81" s="17" t="n"/>
      <c r="B81" s="17" t="n"/>
      <c r="C81" s="17" t="n"/>
      <c r="D81" s="17" t="n"/>
      <c r="E81" s="17" t="n"/>
      <c r="F81" s="17" t="n"/>
      <c r="G81" s="17" t="n"/>
      <c r="H81" s="18" t="n"/>
      <c r="I81" s="18" t="n"/>
      <c r="J81" s="20">
        <f>IF(A81="","",IF(I81="","NO EXPIRY",IF(I81&lt;TODAY(),"EXPIRED","Open")))</f>
        <v/>
      </c>
    </row>
    <row r="82">
      <c r="A82" s="17" t="n"/>
      <c r="B82" s="17" t="n"/>
      <c r="C82" s="17" t="n"/>
      <c r="D82" s="17" t="n"/>
      <c r="E82" s="17" t="n"/>
      <c r="F82" s="17" t="n"/>
      <c r="G82" s="17" t="n"/>
      <c r="H82" s="18" t="n"/>
      <c r="I82" s="18" t="n"/>
      <c r="J82" s="20">
        <f>IF(A82="","",IF(I82="","NO EXPIRY",IF(I82&lt;TODAY(),"EXPIRED","Open")))</f>
        <v/>
      </c>
    </row>
    <row r="83">
      <c r="A83" s="17" t="n"/>
      <c r="B83" s="17" t="n"/>
      <c r="C83" s="17" t="n"/>
      <c r="D83" s="17" t="n"/>
      <c r="E83" s="17" t="n"/>
      <c r="F83" s="17" t="n"/>
      <c r="G83" s="17" t="n"/>
      <c r="H83" s="18" t="n"/>
      <c r="I83" s="18" t="n"/>
      <c r="J83" s="20">
        <f>IF(A83="","",IF(I83="","NO EXPIRY",IF(I83&lt;TODAY(),"EXPIRED","Open")))</f>
        <v/>
      </c>
    </row>
    <row r="84">
      <c r="A84" s="17" t="n"/>
      <c r="B84" s="17" t="n"/>
      <c r="C84" s="17" t="n"/>
      <c r="D84" s="17" t="n"/>
      <c r="E84" s="17" t="n"/>
      <c r="F84" s="17" t="n"/>
      <c r="G84" s="17" t="n"/>
      <c r="H84" s="18" t="n"/>
      <c r="I84" s="18" t="n"/>
      <c r="J84" s="20">
        <f>IF(A84="","",IF(I84="","NO EXPIRY",IF(I84&lt;TODAY(),"EXPIRED","Open")))</f>
        <v/>
      </c>
    </row>
    <row r="85">
      <c r="A85" s="17" t="n"/>
      <c r="B85" s="17" t="n"/>
      <c r="C85" s="17" t="n"/>
      <c r="D85" s="17" t="n"/>
      <c r="E85" s="17" t="n"/>
      <c r="F85" s="17" t="n"/>
      <c r="G85" s="17" t="n"/>
      <c r="H85" s="18" t="n"/>
      <c r="I85" s="18" t="n"/>
      <c r="J85" s="20">
        <f>IF(A85="","",IF(I85="","NO EXPIRY",IF(I85&lt;TODAY(),"EXPIRED","Open")))</f>
        <v/>
      </c>
    </row>
    <row r="86">
      <c r="A86" s="17" t="n"/>
      <c r="B86" s="17" t="n"/>
      <c r="C86" s="17" t="n"/>
      <c r="D86" s="17" t="n"/>
      <c r="E86" s="17" t="n"/>
      <c r="F86" s="17" t="n"/>
      <c r="G86" s="17" t="n"/>
      <c r="H86" s="18" t="n"/>
      <c r="I86" s="18" t="n"/>
      <c r="J86" s="20">
        <f>IF(A86="","",IF(I86="","NO EXPIRY",IF(I86&lt;TODAY(),"EXPIRED","Open")))</f>
        <v/>
      </c>
    </row>
    <row r="87">
      <c r="A87" s="17" t="n"/>
      <c r="B87" s="17" t="n"/>
      <c r="C87" s="17" t="n"/>
      <c r="D87" s="17" t="n"/>
      <c r="E87" s="17" t="n"/>
      <c r="F87" s="17" t="n"/>
      <c r="G87" s="17" t="n"/>
      <c r="H87" s="18" t="n"/>
      <c r="I87" s="18" t="n"/>
      <c r="J87" s="20">
        <f>IF(A87="","",IF(I87="","NO EXPIRY",IF(I87&lt;TODAY(),"EXPIRED","Open")))</f>
        <v/>
      </c>
    </row>
    <row r="88">
      <c r="A88" s="17" t="n"/>
      <c r="B88" s="17" t="n"/>
      <c r="C88" s="17" t="n"/>
      <c r="D88" s="17" t="n"/>
      <c r="E88" s="17" t="n"/>
      <c r="F88" s="17" t="n"/>
      <c r="G88" s="17" t="n"/>
      <c r="H88" s="18" t="n"/>
      <c r="I88" s="18" t="n"/>
      <c r="J88" s="20">
        <f>IF(A88="","",IF(I88="","NO EXPIRY",IF(I88&lt;TODAY(),"EXPIRED","Open")))</f>
        <v/>
      </c>
    </row>
    <row r="89">
      <c r="A89" s="17" t="n"/>
      <c r="B89" s="17" t="n"/>
      <c r="C89" s="17" t="n"/>
      <c r="D89" s="17" t="n"/>
      <c r="E89" s="17" t="n"/>
      <c r="F89" s="17" t="n"/>
      <c r="G89" s="17" t="n"/>
      <c r="H89" s="18" t="n"/>
      <c r="I89" s="18" t="n"/>
      <c r="J89" s="20">
        <f>IF(A89="","",IF(I89="","NO EXPIRY",IF(I89&lt;TODAY(),"EXPIRED","Open")))</f>
        <v/>
      </c>
    </row>
    <row r="90">
      <c r="A90" s="17" t="n"/>
      <c r="B90" s="17" t="n"/>
      <c r="C90" s="17" t="n"/>
      <c r="D90" s="17" t="n"/>
      <c r="E90" s="17" t="n"/>
      <c r="F90" s="17" t="n"/>
      <c r="G90" s="17" t="n"/>
      <c r="H90" s="18" t="n"/>
      <c r="I90" s="18" t="n"/>
      <c r="J90" s="20">
        <f>IF(A90="","",IF(I90="","NO EXPIRY",IF(I90&lt;TODAY(),"EXPIRED","Open")))</f>
        <v/>
      </c>
    </row>
    <row r="91">
      <c r="A91" s="17" t="n"/>
      <c r="B91" s="17" t="n"/>
      <c r="C91" s="17" t="n"/>
      <c r="D91" s="17" t="n"/>
      <c r="E91" s="17" t="n"/>
      <c r="F91" s="17" t="n"/>
      <c r="G91" s="17" t="n"/>
      <c r="H91" s="18" t="n"/>
      <c r="I91" s="18" t="n"/>
      <c r="J91" s="20">
        <f>IF(A91="","",IF(I91="","NO EXPIRY",IF(I91&lt;TODAY(),"EXPIRED","Open")))</f>
        <v/>
      </c>
    </row>
    <row r="92">
      <c r="A92" s="17" t="n"/>
      <c r="B92" s="17" t="n"/>
      <c r="C92" s="17" t="n"/>
      <c r="D92" s="17" t="n"/>
      <c r="E92" s="17" t="n"/>
      <c r="F92" s="17" t="n"/>
      <c r="G92" s="17" t="n"/>
      <c r="H92" s="18" t="n"/>
      <c r="I92" s="18" t="n"/>
      <c r="J92" s="20">
        <f>IF(A92="","",IF(I92="","NO EXPIRY",IF(I92&lt;TODAY(),"EXPIRED","Open")))</f>
        <v/>
      </c>
    </row>
    <row r="93">
      <c r="A93" s="17" t="n"/>
      <c r="B93" s="17" t="n"/>
      <c r="C93" s="17" t="n"/>
      <c r="D93" s="17" t="n"/>
      <c r="E93" s="17" t="n"/>
      <c r="F93" s="17" t="n"/>
      <c r="G93" s="17" t="n"/>
      <c r="H93" s="18" t="n"/>
      <c r="I93" s="18" t="n"/>
      <c r="J93" s="20">
        <f>IF(A93="","",IF(I93="","NO EXPIRY",IF(I93&lt;TODAY(),"EXPIRED","Open")))</f>
        <v/>
      </c>
    </row>
    <row r="94">
      <c r="A94" s="17" t="n"/>
      <c r="B94" s="17" t="n"/>
      <c r="C94" s="17" t="n"/>
      <c r="D94" s="17" t="n"/>
      <c r="E94" s="17" t="n"/>
      <c r="F94" s="17" t="n"/>
      <c r="G94" s="17" t="n"/>
      <c r="H94" s="18" t="n"/>
      <c r="I94" s="18" t="n"/>
      <c r="J94" s="20">
        <f>IF(A94="","",IF(I94="","NO EXPIRY",IF(I94&lt;TODAY(),"EXPIRED","Open")))</f>
        <v/>
      </c>
    </row>
    <row r="95">
      <c r="A95" s="17" t="n"/>
      <c r="B95" s="17" t="n"/>
      <c r="C95" s="17" t="n"/>
      <c r="D95" s="17" t="n"/>
      <c r="E95" s="17" t="n"/>
      <c r="F95" s="17" t="n"/>
      <c r="G95" s="17" t="n"/>
      <c r="H95" s="18" t="n"/>
      <c r="I95" s="18" t="n"/>
      <c r="J95" s="20">
        <f>IF(A95="","",IF(I95="","NO EXPIRY",IF(I95&lt;TODAY(),"EXPIRED","Open")))</f>
        <v/>
      </c>
    </row>
    <row r="96">
      <c r="A96" s="17" t="n"/>
      <c r="B96" s="17" t="n"/>
      <c r="C96" s="17" t="n"/>
      <c r="D96" s="17" t="n"/>
      <c r="E96" s="17" t="n"/>
      <c r="F96" s="17" t="n"/>
      <c r="G96" s="17" t="n"/>
      <c r="H96" s="18" t="n"/>
      <c r="I96" s="18" t="n"/>
      <c r="J96" s="20">
        <f>IF(A96="","",IF(I96="","NO EXPIRY",IF(I96&lt;TODAY(),"EXPIRED","Open")))</f>
        <v/>
      </c>
    </row>
    <row r="97">
      <c r="A97" s="17" t="n"/>
      <c r="B97" s="17" t="n"/>
      <c r="C97" s="17" t="n"/>
      <c r="D97" s="17" t="n"/>
      <c r="E97" s="17" t="n"/>
      <c r="F97" s="17" t="n"/>
      <c r="G97" s="17" t="n"/>
      <c r="H97" s="18" t="n"/>
      <c r="I97" s="18" t="n"/>
      <c r="J97" s="20">
        <f>IF(A97="","",IF(I97="","NO EXPIRY",IF(I97&lt;TODAY(),"EXPIRED","Open")))</f>
        <v/>
      </c>
    </row>
    <row r="98">
      <c r="A98" s="17" t="n"/>
      <c r="B98" s="17" t="n"/>
      <c r="C98" s="17" t="n"/>
      <c r="D98" s="17" t="n"/>
      <c r="E98" s="17" t="n"/>
      <c r="F98" s="17" t="n"/>
      <c r="G98" s="17" t="n"/>
      <c r="H98" s="18" t="n"/>
      <c r="I98" s="18" t="n"/>
      <c r="J98" s="20">
        <f>IF(A98="","",IF(I98="","NO EXPIRY",IF(I98&lt;TODAY(),"EXPIRED","Open")))</f>
        <v/>
      </c>
    </row>
    <row r="99">
      <c r="A99" s="17" t="n"/>
      <c r="B99" s="17" t="n"/>
      <c r="C99" s="17" t="n"/>
      <c r="D99" s="17" t="n"/>
      <c r="E99" s="17" t="n"/>
      <c r="F99" s="17" t="n"/>
      <c r="G99" s="17" t="n"/>
      <c r="H99" s="18" t="n"/>
      <c r="I99" s="18" t="n"/>
      <c r="J99" s="20">
        <f>IF(A99="","",IF(I99="","NO EXPIRY",IF(I99&lt;TODAY(),"EXPIRED","Open")))</f>
        <v/>
      </c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8" t="n"/>
      <c r="I100" s="18" t="n"/>
      <c r="J100" s="20">
        <f>IF(A100="","",IF(I100="","NO EXPIRY",IF(I100&lt;TODAY(),"EXPIRED","Open")))</f>
        <v/>
      </c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8" t="n"/>
      <c r="I101" s="18" t="n"/>
      <c r="J101" s="20">
        <f>IF(A101="","",IF(I101="","NO EXPIRY",IF(I101&lt;TODAY(),"EXPIRED","Open")))</f>
        <v/>
      </c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8" t="n"/>
      <c r="I102" s="18" t="n"/>
      <c r="J102" s="20">
        <f>IF(A102="","",IF(I102="","NO EXPIRY",IF(I102&lt;TODAY(),"EXPIRED","Open")))</f>
        <v/>
      </c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8" t="n"/>
      <c r="I103" s="18" t="n"/>
      <c r="J103" s="20">
        <f>IF(A103="","",IF(I103="","NO EXPIRY",IF(I103&lt;TODAY(),"EXPIRED","Open")))</f>
        <v/>
      </c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8" t="n"/>
      <c r="I104" s="18" t="n"/>
      <c r="J104" s="20">
        <f>IF(A104="","",IF(I104="","NO EXPIRY",IF(I104&lt;TODAY(),"EXPIRED","Open")))</f>
        <v/>
      </c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8" t="n"/>
      <c r="I105" s="18" t="n"/>
      <c r="J105" s="20">
        <f>IF(A105="","",IF(I105="","NO EXPIRY",IF(I105&lt;TODAY(),"EXPIRED","Open")))</f>
        <v/>
      </c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8" t="n"/>
      <c r="I106" s="18" t="n"/>
      <c r="J106" s="20">
        <f>IF(A106="","",IF(I106="","NO EXPIRY",IF(I106&lt;TODAY(),"EXPIRED","Open")))</f>
        <v/>
      </c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8" t="n"/>
      <c r="I107" s="18" t="n"/>
      <c r="J107" s="20">
        <f>IF(A107="","",IF(I107="","NO EXPIRY",IF(I107&lt;TODAY(),"EXPIRED","Open")))</f>
        <v/>
      </c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8" t="n"/>
      <c r="I108" s="18" t="n"/>
      <c r="J108" s="20">
        <f>IF(A108="","",IF(I108="","NO EXPIRY",IF(I108&lt;TODAY(),"EXPIRED","Open")))</f>
        <v/>
      </c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8" t="n"/>
      <c r="I109" s="18" t="n"/>
      <c r="J109" s="20">
        <f>IF(A109="","",IF(I109="","NO EXPIRY",IF(I109&lt;TODAY(),"EXPIRED","Open")))</f>
        <v/>
      </c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8" t="n"/>
      <c r="I110" s="18" t="n"/>
      <c r="J110" s="20">
        <f>IF(A110="","",IF(I110="","NO EXPIRY",IF(I110&lt;TODAY(),"EXPIRED","Open")))</f>
        <v/>
      </c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8" t="n"/>
      <c r="I111" s="18" t="n"/>
      <c r="J111" s="20">
        <f>IF(A111="","",IF(I111="","NO EXPIRY",IF(I111&lt;TODAY(),"EXPIRED","Open")))</f>
        <v/>
      </c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8" t="n"/>
      <c r="I112" s="18" t="n"/>
      <c r="J112" s="20">
        <f>IF(A112="","",IF(I112="","NO EXPIRY",IF(I112&lt;TODAY(),"EXPIRED","Open")))</f>
        <v/>
      </c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8" t="n"/>
      <c r="I113" s="18" t="n"/>
      <c r="J113" s="20">
        <f>IF(A113="","",IF(I113="","NO EXPIRY",IF(I113&lt;TODAY(),"EXPIRED","Open")))</f>
        <v/>
      </c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8" t="n"/>
      <c r="I114" s="18" t="n"/>
      <c r="J114" s="20">
        <f>IF(A114="","",IF(I114="","NO EXPIRY",IF(I114&lt;TODAY(),"EXPIRED","Open")))</f>
        <v/>
      </c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8" t="n"/>
      <c r="I115" s="18" t="n"/>
      <c r="J115" s="20">
        <f>IF(A115="","",IF(I115="","NO EXPIRY",IF(I115&lt;TODAY(),"EXPIRED","Open")))</f>
        <v/>
      </c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8" t="n"/>
      <c r="I116" s="18" t="n"/>
      <c r="J116" s="20">
        <f>IF(A116="","",IF(I116="","NO EXPIRY",IF(I116&lt;TODAY(),"EXPIRED","Open")))</f>
        <v/>
      </c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8" t="n"/>
      <c r="I117" s="18" t="n"/>
      <c r="J117" s="20">
        <f>IF(A117="","",IF(I117="","NO EXPIRY",IF(I117&lt;TODAY(),"EXPIRED","Open")))</f>
        <v/>
      </c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8" t="n"/>
      <c r="I118" s="18" t="n"/>
      <c r="J118" s="20">
        <f>IF(A118="","",IF(I118="","NO EXPIRY",IF(I118&lt;TODAY(),"EXPIRED","Open")))</f>
        <v/>
      </c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8" t="n"/>
      <c r="I119" s="18" t="n"/>
      <c r="J119" s="20">
        <f>IF(A119="","",IF(I119="","NO EXPIRY",IF(I119&lt;TODAY(),"EXPIRED","Open")))</f>
        <v/>
      </c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8" t="n"/>
      <c r="I120" s="18" t="n"/>
      <c r="J120" s="20">
        <f>IF(A120="","",IF(I120="","NO EXPIRY",IF(I120&lt;TODAY(),"EXPIRED","Open")))</f>
        <v/>
      </c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8" t="n"/>
      <c r="I121" s="18" t="n"/>
      <c r="J121" s="20">
        <f>IF(A121="","",IF(I121="","NO EXPIRY",IF(I121&lt;TODAY(),"EXPIRED","Open")))</f>
        <v/>
      </c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8" t="n"/>
      <c r="I122" s="18" t="n"/>
      <c r="J122" s="20">
        <f>IF(A122="","",IF(I122="","NO EXPIRY",IF(I122&lt;TODAY(),"EXPIRED","Open")))</f>
        <v/>
      </c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8" t="n"/>
      <c r="I123" s="18" t="n"/>
      <c r="J123" s="20">
        <f>IF(A123="","",IF(I123="","NO EXPIRY",IF(I123&lt;TODAY(),"EXPIRED","Open")))</f>
        <v/>
      </c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8" t="n"/>
      <c r="I124" s="18" t="n"/>
      <c r="J124" s="20">
        <f>IF(A124="","",IF(I124="","NO EXPIRY",IF(I124&lt;TODAY(),"EXPIRED","Open")))</f>
        <v/>
      </c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8" t="n"/>
      <c r="I125" s="18" t="n"/>
      <c r="J125" s="20">
        <f>IF(A125="","",IF(I125="","NO EXPIRY",IF(I125&lt;TODAY(),"EXPIRED","Open")))</f>
        <v/>
      </c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8" t="n"/>
      <c r="I126" s="18" t="n"/>
      <c r="J126" s="20">
        <f>IF(A126="","",IF(I126="","NO EXPIRY",IF(I126&lt;TODAY(),"EXPIRED","Open")))</f>
        <v/>
      </c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8" t="n"/>
      <c r="I127" s="18" t="n"/>
      <c r="J127" s="20">
        <f>IF(A127="","",IF(I127="","NO EXPIRY",IF(I127&lt;TODAY(),"EXPIRED","Open")))</f>
        <v/>
      </c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8" t="n"/>
      <c r="I128" s="18" t="n"/>
      <c r="J128" s="20">
        <f>IF(A128="","",IF(I128="","NO EXPIRY",IF(I128&lt;TODAY(),"EXPIRED","Open")))</f>
        <v/>
      </c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8" t="n"/>
      <c r="I129" s="18" t="n"/>
      <c r="J129" s="20">
        <f>IF(A129="","",IF(I129="","NO EXPIRY",IF(I129&lt;TODAY(),"EXPIRED","Open")))</f>
        <v/>
      </c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8" t="n"/>
      <c r="I130" s="18" t="n"/>
      <c r="J130" s="20">
        <f>IF(A130="","",IF(I130="","NO EXPIRY",IF(I130&lt;TODAY(),"EXPIRED","Open")))</f>
        <v/>
      </c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8" t="n"/>
      <c r="I131" s="18" t="n"/>
      <c r="J131" s="20">
        <f>IF(A131="","",IF(I131="","NO EXPIRY",IF(I131&lt;TODAY(),"EXPIRED","Open")))</f>
        <v/>
      </c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8" t="n"/>
      <c r="I132" s="18" t="n"/>
      <c r="J132" s="20">
        <f>IF(A132="","",IF(I132="","NO EXPIRY",IF(I132&lt;TODAY(),"EXPIRED","Open")))</f>
        <v/>
      </c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8" t="n"/>
      <c r="I133" s="18" t="n"/>
      <c r="J133" s="20">
        <f>IF(A133="","",IF(I133="","NO EXPIRY",IF(I133&lt;TODAY(),"EXPIRED","Open")))</f>
        <v/>
      </c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8" t="n"/>
      <c r="I134" s="18" t="n"/>
      <c r="J134" s="20">
        <f>IF(A134="","",IF(I134="","NO EXPIRY",IF(I134&lt;TODAY(),"EXPIRED","Open")))</f>
        <v/>
      </c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8" t="n"/>
      <c r="I135" s="18" t="n"/>
      <c r="J135" s="20">
        <f>IF(A135="","",IF(I135="","NO EXPIRY",IF(I135&lt;TODAY(),"EXPIRED","Open")))</f>
        <v/>
      </c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8" t="n"/>
      <c r="I136" s="18" t="n"/>
      <c r="J136" s="20">
        <f>IF(A136="","",IF(I136="","NO EXPIRY",IF(I136&lt;TODAY(),"EXPIRED","Open")))</f>
        <v/>
      </c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8" t="n"/>
      <c r="I137" s="18" t="n"/>
      <c r="J137" s="20">
        <f>IF(A137="","",IF(I137="","NO EXPIRY",IF(I137&lt;TODAY(),"EXPIRED","Open")))</f>
        <v/>
      </c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8" t="n"/>
      <c r="I138" s="18" t="n"/>
      <c r="J138" s="20">
        <f>IF(A138="","",IF(I138="","NO EXPIRY",IF(I138&lt;TODAY(),"EXPIRED","Open")))</f>
        <v/>
      </c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8" t="n"/>
      <c r="I139" s="18" t="n"/>
      <c r="J139" s="20">
        <f>IF(A139="","",IF(I139="","NO EXPIRY",IF(I139&lt;TODAY(),"EXPIRED","Open")))</f>
        <v/>
      </c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8" t="n"/>
      <c r="I140" s="18" t="n"/>
      <c r="J140" s="20">
        <f>IF(A140="","",IF(I140="","NO EXPIRY",IF(I140&lt;TODAY(),"EXPIRED","Open")))</f>
        <v/>
      </c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8" t="n"/>
      <c r="I141" s="18" t="n"/>
      <c r="J141" s="20">
        <f>IF(A141="","",IF(I141="","NO EXPIRY",IF(I141&lt;TODAY(),"EXPIRED","Open")))</f>
        <v/>
      </c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8" t="n"/>
      <c r="I142" s="18" t="n"/>
      <c r="J142" s="20">
        <f>IF(A142="","",IF(I142="","NO EXPIRY",IF(I142&lt;TODAY(),"EXPIRED","Open")))</f>
        <v/>
      </c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8" t="n"/>
      <c r="I143" s="18" t="n"/>
      <c r="J143" s="20">
        <f>IF(A143="","",IF(I143="","NO EXPIRY",IF(I143&lt;TODAY(),"EXPIRED","Open")))</f>
        <v/>
      </c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8" t="n"/>
      <c r="I144" s="18" t="n"/>
      <c r="J144" s="20">
        <f>IF(A144="","",IF(I144="","NO EXPIRY",IF(I144&lt;TODAY(),"EXPIRED","Open")))</f>
        <v/>
      </c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8" t="n"/>
      <c r="I145" s="18" t="n"/>
      <c r="J145" s="20">
        <f>IF(A145="","",IF(I145="","NO EXPIRY",IF(I145&lt;TODAY(),"EXPIRED","Open")))</f>
        <v/>
      </c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8" t="n"/>
      <c r="I146" s="18" t="n"/>
      <c r="J146" s="20">
        <f>IF(A146="","",IF(I146="","NO EXPIRY",IF(I146&lt;TODAY(),"EXPIRED","Open")))</f>
        <v/>
      </c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8" t="n"/>
      <c r="I147" s="18" t="n"/>
      <c r="J147" s="20">
        <f>IF(A147="","",IF(I147="","NO EXPIRY",IF(I147&lt;TODAY(),"EXPIRED","Open")))</f>
        <v/>
      </c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8" t="n"/>
      <c r="I148" s="18" t="n"/>
      <c r="J148" s="20">
        <f>IF(A148="","",IF(I148="","NO EXPIRY",IF(I148&lt;TODAY(),"EXPIRED","Open")))</f>
        <v/>
      </c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8" t="n"/>
      <c r="I149" s="18" t="n"/>
      <c r="J149" s="20">
        <f>IF(A149="","",IF(I149="","NO EXPIRY",IF(I149&lt;TODAY(),"EXPIRED","Open")))</f>
        <v/>
      </c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8" t="n"/>
      <c r="I150" s="18" t="n"/>
      <c r="J150" s="20">
        <f>IF(A150="","",IF(I150="","NO EXPIRY",IF(I150&lt;TODAY(),"EXPIRED","Open")))</f>
        <v/>
      </c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8" t="n"/>
      <c r="I151" s="18" t="n"/>
      <c r="J151" s="20">
        <f>IF(A151="","",IF(I151="","NO EXPIRY",IF(I151&lt;TODAY(),"EXPIRED","Open")))</f>
        <v/>
      </c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8" t="n"/>
      <c r="I152" s="18" t="n"/>
      <c r="J152" s="20">
        <f>IF(A152="","",IF(I152="","NO EXPIRY",IF(I152&lt;TODAY(),"EXPIRED","Open")))</f>
        <v/>
      </c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8" t="n"/>
      <c r="I153" s="18" t="n"/>
      <c r="J153" s="20">
        <f>IF(A153="","",IF(I153="","NO EXPIRY",IF(I153&lt;TODAY(),"EXPIRED","Open")))</f>
        <v/>
      </c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8" t="n"/>
      <c r="I154" s="18" t="n"/>
      <c r="J154" s="20">
        <f>IF(A154="","",IF(I154="","NO EXPIRY",IF(I154&lt;TODAY(),"EXPIRED","Open")))</f>
        <v/>
      </c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8" t="n"/>
      <c r="I155" s="18" t="n"/>
      <c r="J155" s="20">
        <f>IF(A155="","",IF(I155="","NO EXPIRY",IF(I155&lt;TODAY(),"EXPIRED","Open")))</f>
        <v/>
      </c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8" t="n"/>
      <c r="I156" s="18" t="n"/>
      <c r="J156" s="20">
        <f>IF(A156="","",IF(I156="","NO EXPIRY",IF(I156&lt;TODAY(),"EXPIRED","Open")))</f>
        <v/>
      </c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8" t="n"/>
      <c r="I157" s="18" t="n"/>
      <c r="J157" s="20">
        <f>IF(A157="","",IF(I157="","NO EXPIRY",IF(I157&lt;TODAY(),"EXPIRED","Open")))</f>
        <v/>
      </c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8" t="n"/>
      <c r="I158" s="18" t="n"/>
      <c r="J158" s="20">
        <f>IF(A158="","",IF(I158="","NO EXPIRY",IF(I158&lt;TODAY(),"EXPIRED","Open")))</f>
        <v/>
      </c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8" t="n"/>
      <c r="I159" s="18" t="n"/>
      <c r="J159" s="20">
        <f>IF(A159="","",IF(I159="","NO EXPIRY",IF(I159&lt;TODAY(),"EXPIRED","Open")))</f>
        <v/>
      </c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8" t="n"/>
      <c r="I160" s="18" t="n"/>
      <c r="J160" s="20">
        <f>IF(A160="","",IF(I160="","NO EXPIRY",IF(I160&lt;TODAY(),"EXPIRED","Open")))</f>
        <v/>
      </c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8" t="n"/>
      <c r="I161" s="18" t="n"/>
      <c r="J161" s="20">
        <f>IF(A161="","",IF(I161="","NO EXPIRY",IF(I161&lt;TODAY(),"EXPIRED","Open")))</f>
        <v/>
      </c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8" t="n"/>
      <c r="I162" s="18" t="n"/>
      <c r="J162" s="20">
        <f>IF(A162="","",IF(I162="","NO EXPIRY",IF(I162&lt;TODAY(),"EXPIRED","Open")))</f>
        <v/>
      </c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8" t="n"/>
      <c r="I163" s="18" t="n"/>
      <c r="J163" s="20">
        <f>IF(A163="","",IF(I163="","NO EXPIRY",IF(I163&lt;TODAY(),"EXPIRED","Open")))</f>
        <v/>
      </c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8" t="n"/>
      <c r="I164" s="18" t="n"/>
      <c r="J164" s="20">
        <f>IF(A164="","",IF(I164="","NO EXPIRY",IF(I164&lt;TODAY(),"EXPIRED","Open")))</f>
        <v/>
      </c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8" t="n"/>
      <c r="I165" s="18" t="n"/>
      <c r="J165" s="20">
        <f>IF(A165="","",IF(I165="","NO EXPIRY",IF(I165&lt;TODAY(),"EXPIRED","Open")))</f>
        <v/>
      </c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8" t="n"/>
      <c r="I166" s="18" t="n"/>
      <c r="J166" s="20">
        <f>IF(A166="","",IF(I166="","NO EXPIRY",IF(I166&lt;TODAY(),"EXPIRED","Open")))</f>
        <v/>
      </c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8" t="n"/>
      <c r="I167" s="18" t="n"/>
      <c r="J167" s="20">
        <f>IF(A167="","",IF(I167="","NO EXPIRY",IF(I167&lt;TODAY(),"EXPIRED","Open")))</f>
        <v/>
      </c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8" t="n"/>
      <c r="I168" s="18" t="n"/>
      <c r="J168" s="20">
        <f>IF(A168="","",IF(I168="","NO EXPIRY",IF(I168&lt;TODAY(),"EXPIRED","Open")))</f>
        <v/>
      </c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8" t="n"/>
      <c r="I169" s="18" t="n"/>
      <c r="J169" s="20">
        <f>IF(A169="","",IF(I169="","NO EXPIRY",IF(I169&lt;TODAY(),"EXPIRED","Open")))</f>
        <v/>
      </c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8" t="n"/>
      <c r="I170" s="18" t="n"/>
      <c r="J170" s="20">
        <f>IF(A170="","",IF(I170="","NO EXPIRY",IF(I170&lt;TODAY(),"EXPIRED","Open")))</f>
        <v/>
      </c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8" t="n"/>
      <c r="I171" s="18" t="n"/>
      <c r="J171" s="20">
        <f>IF(A171="","",IF(I171="","NO EXPIRY",IF(I171&lt;TODAY(),"EXPIRED","Open")))</f>
        <v/>
      </c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8" t="n"/>
      <c r="I172" s="18" t="n"/>
      <c r="J172" s="20">
        <f>IF(A172="","",IF(I172="","NO EXPIRY",IF(I172&lt;TODAY(),"EXPIRED","Open")))</f>
        <v/>
      </c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8" t="n"/>
      <c r="I173" s="18" t="n"/>
      <c r="J173" s="20">
        <f>IF(A173="","",IF(I173="","NO EXPIRY",IF(I173&lt;TODAY(),"EXPIRED","Open")))</f>
        <v/>
      </c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8" t="n"/>
      <c r="I174" s="18" t="n"/>
      <c r="J174" s="20">
        <f>IF(A174="","",IF(I174="","NO EXPIRY",IF(I174&lt;TODAY(),"EXPIRED","Open")))</f>
        <v/>
      </c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8" t="n"/>
      <c r="I175" s="18" t="n"/>
      <c r="J175" s="20">
        <f>IF(A175="","",IF(I175="","NO EXPIRY",IF(I175&lt;TODAY(),"EXPIRED","Open")))</f>
        <v/>
      </c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8" t="n"/>
      <c r="I176" s="18" t="n"/>
      <c r="J176" s="20">
        <f>IF(A176="","",IF(I176="","NO EXPIRY",IF(I176&lt;TODAY(),"EXPIRED","Open")))</f>
        <v/>
      </c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8" t="n"/>
      <c r="I177" s="18" t="n"/>
      <c r="J177" s="20">
        <f>IF(A177="","",IF(I177="","NO EXPIRY",IF(I177&lt;TODAY(),"EXPIRED","Open")))</f>
        <v/>
      </c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8" t="n"/>
      <c r="I178" s="18" t="n"/>
      <c r="J178" s="20">
        <f>IF(A178="","",IF(I178="","NO EXPIRY",IF(I178&lt;TODAY(),"EXPIRED","Open")))</f>
        <v/>
      </c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8" t="n"/>
      <c r="I179" s="18" t="n"/>
      <c r="J179" s="20">
        <f>IF(A179="","",IF(I179="","NO EXPIRY",IF(I179&lt;TODAY(),"EXPIRED","Open")))</f>
        <v/>
      </c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8" t="n"/>
      <c r="I180" s="18" t="n"/>
      <c r="J180" s="20">
        <f>IF(A180="","",IF(I180="","NO EXPIRY",IF(I180&lt;TODAY(),"EXPIRED","Open")))</f>
        <v/>
      </c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8" t="n"/>
      <c r="I181" s="18" t="n"/>
      <c r="J181" s="20">
        <f>IF(A181="","",IF(I181="","NO EXPIRY",IF(I181&lt;TODAY(),"EXPIRED","Open")))</f>
        <v/>
      </c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8" t="n"/>
      <c r="I182" s="18" t="n"/>
      <c r="J182" s="20">
        <f>IF(A182="","",IF(I182="","NO EXPIRY",IF(I182&lt;TODAY(),"EXPIRED","Open")))</f>
        <v/>
      </c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8" t="n"/>
      <c r="I183" s="18" t="n"/>
      <c r="J183" s="20">
        <f>IF(A183="","",IF(I183="","NO EXPIRY",IF(I183&lt;TODAY(),"EXPIRED","Open")))</f>
        <v/>
      </c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8" t="n"/>
      <c r="I184" s="18" t="n"/>
      <c r="J184" s="20">
        <f>IF(A184="","",IF(I184="","NO EXPIRY",IF(I184&lt;TODAY(),"EXPIRED","Open")))</f>
        <v/>
      </c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8" t="n"/>
      <c r="I185" s="18" t="n"/>
      <c r="J185" s="20">
        <f>IF(A185="","",IF(I185="","NO EXPIRY",IF(I185&lt;TODAY(),"EXPIRED","Open")))</f>
        <v/>
      </c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8" t="n"/>
      <c r="I186" s="18" t="n"/>
      <c r="J186" s="20">
        <f>IF(A186="","",IF(I186="","NO EXPIRY",IF(I186&lt;TODAY(),"EXPIRED","Open")))</f>
        <v/>
      </c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8" t="n"/>
      <c r="I187" s="18" t="n"/>
      <c r="J187" s="20">
        <f>IF(A187="","",IF(I187="","NO EXPIRY",IF(I187&lt;TODAY(),"EXPIRED","Open")))</f>
        <v/>
      </c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8" t="n"/>
      <c r="I188" s="18" t="n"/>
      <c r="J188" s="20">
        <f>IF(A188="","",IF(I188="","NO EXPIRY",IF(I188&lt;TODAY(),"EXPIRED","Open")))</f>
        <v/>
      </c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8" t="n"/>
      <c r="I189" s="18" t="n"/>
      <c r="J189" s="20">
        <f>IF(A189="","",IF(I189="","NO EXPIRY",IF(I189&lt;TODAY(),"EXPIRED","Open")))</f>
        <v/>
      </c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8" t="n"/>
      <c r="I190" s="18" t="n"/>
      <c r="J190" s="20">
        <f>IF(A190="","",IF(I190="","NO EXPIRY",IF(I190&lt;TODAY(),"EXPIRED","Open")))</f>
        <v/>
      </c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8" t="n"/>
      <c r="I191" s="18" t="n"/>
      <c r="J191" s="20">
        <f>IF(A191="","",IF(I191="","NO EXPIRY",IF(I191&lt;TODAY(),"EXPIRED","Open")))</f>
        <v/>
      </c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8" t="n"/>
      <c r="I192" s="18" t="n"/>
      <c r="J192" s="20">
        <f>IF(A192="","",IF(I192="","NO EXPIRY",IF(I192&lt;TODAY(),"EXPIRED","Open")))</f>
        <v/>
      </c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8" t="n"/>
      <c r="I193" s="18" t="n"/>
      <c r="J193" s="20">
        <f>IF(A193="","",IF(I193="","NO EXPIRY",IF(I193&lt;TODAY(),"EXPIRED","Open")))</f>
        <v/>
      </c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8" t="n"/>
      <c r="I194" s="18" t="n"/>
      <c r="J194" s="20">
        <f>IF(A194="","",IF(I194="","NO EXPIRY",IF(I194&lt;TODAY(),"EXPIRED","Open")))</f>
        <v/>
      </c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8" t="n"/>
      <c r="I195" s="18" t="n"/>
      <c r="J195" s="20">
        <f>IF(A195="","",IF(I195="","NO EXPIRY",IF(I195&lt;TODAY(),"EXPIRED","Open")))</f>
        <v/>
      </c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8" t="n"/>
      <c r="I196" s="18" t="n"/>
      <c r="J196" s="20">
        <f>IF(A196="","",IF(I196="","NO EXPIRY",IF(I196&lt;TODAY(),"EXPIRED","Open")))</f>
        <v/>
      </c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8" t="n"/>
      <c r="I197" s="18" t="n"/>
      <c r="J197" s="20">
        <f>IF(A197="","",IF(I197="","NO EXPIRY",IF(I197&lt;TODAY(),"EXPIRED","Open")))</f>
        <v/>
      </c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8" t="n"/>
      <c r="I198" s="18" t="n"/>
      <c r="J198" s="20">
        <f>IF(A198="","",IF(I198="","NO EXPIRY",IF(I198&lt;TODAY(),"EXPIRED","Open")))</f>
        <v/>
      </c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8" t="n"/>
      <c r="I199" s="18" t="n"/>
      <c r="J199" s="20">
        <f>IF(A199="","",IF(I199="","NO EXPIRY",IF(I199&lt;TODAY(),"EXPIRED","Open")))</f>
        <v/>
      </c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8" t="n"/>
      <c r="I200" s="18" t="n"/>
      <c r="J200" s="20">
        <f>IF(A200="","",IF(I200="","NO EXPIRY",IF(I200&lt;TODAY(),"EXPIRED","Open")))</f>
        <v/>
      </c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8" t="n"/>
      <c r="I201" s="18" t="n"/>
      <c r="J201" s="20">
        <f>IF(A201="","",IF(I201="","NO EXPIRY",IF(I201&lt;TODAY(),"EXPIRED","Open")))</f>
        <v/>
      </c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8" t="n"/>
      <c r="I202" s="18" t="n"/>
      <c r="J202" s="20">
        <f>IF(A202="","",IF(I202="","NO EXPIRY",IF(I202&lt;TODAY(),"EXPIRED","Open")))</f>
        <v/>
      </c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8" t="n"/>
      <c r="I203" s="18" t="n"/>
      <c r="J203" s="20">
        <f>IF(A203="","",IF(I203="","NO EXPIRY",IF(I203&lt;TODAY(),"EXPIRED","Open")))</f>
        <v/>
      </c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8" t="n"/>
      <c r="I204" s="18" t="n"/>
      <c r="J204" s="20">
        <f>IF(A204="","",IF(I204="","NO EXPIRY",IF(I204&lt;TODAY(),"EXPIRED","Open")))</f>
        <v/>
      </c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8" t="n"/>
      <c r="I205" s="18" t="n"/>
      <c r="J205" s="20">
        <f>IF(A205="","",IF(I205="","NO EXPIRY",IF(I205&lt;TODAY(),"EXPIRED","Open")))</f>
        <v/>
      </c>
    </row>
    <row r="206">
      <c r="A206" s="17" t="n"/>
      <c r="B206" s="17" t="n"/>
      <c r="C206" s="17" t="n"/>
      <c r="D206" s="17" t="n"/>
      <c r="E206" s="17" t="n"/>
      <c r="F206" s="17" t="n"/>
      <c r="G206" s="17" t="n"/>
      <c r="H206" s="18" t="n"/>
      <c r="I206" s="18" t="n"/>
      <c r="J206" s="20">
        <f>IF(A206="","",IF(I206="","NO EXPIRY",IF(I206&lt;TODAY(),"EXPIRED","Open")))</f>
        <v/>
      </c>
    </row>
    <row r="207">
      <c r="A207" s="17" t="n"/>
      <c r="B207" s="17" t="n"/>
      <c r="C207" s="17" t="n"/>
      <c r="D207" s="17" t="n"/>
      <c r="E207" s="17" t="n"/>
      <c r="F207" s="17" t="n"/>
      <c r="G207" s="17" t="n"/>
      <c r="H207" s="18" t="n"/>
      <c r="I207" s="18" t="n"/>
      <c r="J207" s="20">
        <f>IF(A207="","",IF(I207="","NO EXPIRY",IF(I207&lt;TODAY(),"EXPIRED","Open")))</f>
        <v/>
      </c>
    </row>
    <row r="208">
      <c r="A208" s="17" t="n"/>
      <c r="B208" s="17" t="n"/>
      <c r="C208" s="17" t="n"/>
      <c r="D208" s="17" t="n"/>
      <c r="E208" s="17" t="n"/>
      <c r="F208" s="17" t="n"/>
      <c r="G208" s="17" t="n"/>
      <c r="H208" s="18" t="n"/>
      <c r="I208" s="18" t="n"/>
      <c r="J208" s="20">
        <f>IF(A208="","",IF(I208="","NO EXPIRY",IF(I208&lt;TODAY(),"EXPIRED","Open")))</f>
        <v/>
      </c>
    </row>
    <row r="209">
      <c r="A209" s="17" t="n"/>
      <c r="B209" s="17" t="n"/>
      <c r="C209" s="17" t="n"/>
      <c r="D209" s="17" t="n"/>
      <c r="E209" s="17" t="n"/>
      <c r="F209" s="17" t="n"/>
      <c r="G209" s="17" t="n"/>
      <c r="H209" s="18" t="n"/>
      <c r="I209" s="18" t="n"/>
      <c r="J209" s="20">
        <f>IF(A209="","",IF(I209="","NO EXPIRY",IF(I209&lt;TODAY(),"EXPIRED","Open")))</f>
        <v/>
      </c>
    </row>
    <row r="210">
      <c r="A210" s="17" t="n"/>
      <c r="B210" s="17" t="n"/>
      <c r="C210" s="17" t="n"/>
      <c r="D210" s="17" t="n"/>
      <c r="E210" s="17" t="n"/>
      <c r="F210" s="17" t="n"/>
      <c r="G210" s="17" t="n"/>
      <c r="H210" s="18" t="n"/>
      <c r="I210" s="18" t="n"/>
      <c r="J210" s="20">
        <f>IF(A210="","",IF(I210="","NO EXPIRY",IF(I210&lt;TODAY(),"EXPIRED","Open")))</f>
        <v/>
      </c>
    </row>
    <row r="211">
      <c r="A211" s="17" t="n"/>
      <c r="B211" s="17" t="n"/>
      <c r="C211" s="17" t="n"/>
      <c r="D211" s="17" t="n"/>
      <c r="E211" s="17" t="n"/>
      <c r="F211" s="17" t="n"/>
      <c r="G211" s="17" t="n"/>
      <c r="H211" s="18" t="n"/>
      <c r="I211" s="18" t="n"/>
      <c r="J211" s="20">
        <f>IF(A211="","",IF(I211="","NO EXPIRY",IF(I211&lt;TODAY(),"EXPIRED","Open")))</f>
        <v/>
      </c>
    </row>
    <row r="212">
      <c r="A212" s="17" t="n"/>
      <c r="B212" s="17" t="n"/>
      <c r="C212" s="17" t="n"/>
      <c r="D212" s="17" t="n"/>
      <c r="E212" s="17" t="n"/>
      <c r="F212" s="17" t="n"/>
      <c r="G212" s="17" t="n"/>
      <c r="H212" s="18" t="n"/>
      <c r="I212" s="18" t="n"/>
      <c r="J212" s="20">
        <f>IF(A212="","",IF(I212="","NO EXPIRY",IF(I212&lt;TODAY(),"EXPIRED","Open")))</f>
        <v/>
      </c>
    </row>
    <row r="213">
      <c r="A213" s="17" t="n"/>
      <c r="B213" s="17" t="n"/>
      <c r="C213" s="17" t="n"/>
      <c r="D213" s="17" t="n"/>
      <c r="E213" s="17" t="n"/>
      <c r="F213" s="17" t="n"/>
      <c r="G213" s="17" t="n"/>
      <c r="H213" s="18" t="n"/>
      <c r="I213" s="18" t="n"/>
      <c r="J213" s="20">
        <f>IF(A213="","",IF(I213="","NO EXPIRY",IF(I213&lt;TODAY(),"EXPIRED","Open")))</f>
        <v/>
      </c>
    </row>
    <row r="214">
      <c r="A214" s="17" t="n"/>
      <c r="B214" s="17" t="n"/>
      <c r="C214" s="17" t="n"/>
      <c r="D214" s="17" t="n"/>
      <c r="E214" s="17" t="n"/>
      <c r="F214" s="17" t="n"/>
      <c r="G214" s="17" t="n"/>
      <c r="H214" s="18" t="n"/>
      <c r="I214" s="18" t="n"/>
      <c r="J214" s="20">
        <f>IF(A214="","",IF(I214="","NO EXPIRY",IF(I214&lt;TODAY(),"EXPIRED","Open")))</f>
        <v/>
      </c>
    </row>
    <row r="215">
      <c r="A215" s="17" t="n"/>
      <c r="B215" s="17" t="n"/>
      <c r="C215" s="17" t="n"/>
      <c r="D215" s="17" t="n"/>
      <c r="E215" s="17" t="n"/>
      <c r="F215" s="17" t="n"/>
      <c r="G215" s="17" t="n"/>
      <c r="H215" s="18" t="n"/>
      <c r="I215" s="18" t="n"/>
      <c r="J215" s="20">
        <f>IF(A215="","",IF(I215="","NO EXPIRY",IF(I215&lt;TODAY(),"EXPIRED","Open")))</f>
        <v/>
      </c>
    </row>
    <row r="216">
      <c r="A216" s="17" t="n"/>
      <c r="B216" s="17" t="n"/>
      <c r="C216" s="17" t="n"/>
      <c r="D216" s="17" t="n"/>
      <c r="E216" s="17" t="n"/>
      <c r="F216" s="17" t="n"/>
      <c r="G216" s="17" t="n"/>
      <c r="H216" s="18" t="n"/>
      <c r="I216" s="18" t="n"/>
      <c r="J216" s="20">
        <f>IF(A216="","",IF(I216="","NO EXPIRY",IF(I216&lt;TODAY(),"EXPIRED","Open")))</f>
        <v/>
      </c>
    </row>
    <row r="217">
      <c r="A217" s="17" t="n"/>
      <c r="B217" s="17" t="n"/>
      <c r="C217" s="17" t="n"/>
      <c r="D217" s="17" t="n"/>
      <c r="E217" s="17" t="n"/>
      <c r="F217" s="17" t="n"/>
      <c r="G217" s="17" t="n"/>
      <c r="H217" s="18" t="n"/>
      <c r="I217" s="18" t="n"/>
      <c r="J217" s="20">
        <f>IF(A217="","",IF(I217="","NO EXPIRY",IF(I217&lt;TODAY(),"EXPIRED","Open")))</f>
        <v/>
      </c>
    </row>
    <row r="218">
      <c r="A218" s="17" t="n"/>
      <c r="B218" s="17" t="n"/>
      <c r="C218" s="17" t="n"/>
      <c r="D218" s="17" t="n"/>
      <c r="E218" s="17" t="n"/>
      <c r="F218" s="17" t="n"/>
      <c r="G218" s="17" t="n"/>
      <c r="H218" s="18" t="n"/>
      <c r="I218" s="18" t="n"/>
      <c r="J218" s="20">
        <f>IF(A218="","",IF(I218="","NO EXPIRY",IF(I218&lt;TODAY(),"EXPIRED","Open")))</f>
        <v/>
      </c>
    </row>
    <row r="219">
      <c r="A219" s="17" t="n"/>
      <c r="B219" s="17" t="n"/>
      <c r="C219" s="17" t="n"/>
      <c r="D219" s="17" t="n"/>
      <c r="E219" s="17" t="n"/>
      <c r="F219" s="17" t="n"/>
      <c r="G219" s="17" t="n"/>
      <c r="H219" s="18" t="n"/>
      <c r="I219" s="18" t="n"/>
      <c r="J219" s="20">
        <f>IF(A219="","",IF(I219="","NO EXPIRY",IF(I219&lt;TODAY(),"EXPIRED","Open")))</f>
        <v/>
      </c>
    </row>
    <row r="220">
      <c r="A220" s="17" t="n"/>
      <c r="B220" s="17" t="n"/>
      <c r="C220" s="17" t="n"/>
      <c r="D220" s="17" t="n"/>
      <c r="E220" s="17" t="n"/>
      <c r="F220" s="17" t="n"/>
      <c r="G220" s="17" t="n"/>
      <c r="H220" s="18" t="n"/>
      <c r="I220" s="18" t="n"/>
      <c r="J220" s="20">
        <f>IF(A220="","",IF(I220="","NO EXPIRY",IF(I220&lt;TODAY(),"EXPIRED","Open")))</f>
        <v/>
      </c>
    </row>
    <row r="221">
      <c r="A221" s="17" t="n"/>
      <c r="B221" s="17" t="n"/>
      <c r="C221" s="17" t="n"/>
      <c r="D221" s="17" t="n"/>
      <c r="E221" s="17" t="n"/>
      <c r="F221" s="17" t="n"/>
      <c r="G221" s="17" t="n"/>
      <c r="H221" s="18" t="n"/>
      <c r="I221" s="18" t="n"/>
      <c r="J221" s="20">
        <f>IF(A221="","",IF(I221="","NO EXPIRY",IF(I221&lt;TODAY(),"EXPIRED","Open")))</f>
        <v/>
      </c>
    </row>
    <row r="222">
      <c r="A222" s="17" t="n"/>
      <c r="B222" s="17" t="n"/>
      <c r="C222" s="17" t="n"/>
      <c r="D222" s="17" t="n"/>
      <c r="E222" s="17" t="n"/>
      <c r="F222" s="17" t="n"/>
      <c r="G222" s="17" t="n"/>
      <c r="H222" s="18" t="n"/>
      <c r="I222" s="18" t="n"/>
      <c r="J222" s="20">
        <f>IF(A222="","",IF(I222="","NO EXPIRY",IF(I222&lt;TODAY(),"EXPIRED","Open")))</f>
        <v/>
      </c>
    </row>
    <row r="223">
      <c r="A223" s="17" t="n"/>
      <c r="B223" s="17" t="n"/>
      <c r="C223" s="17" t="n"/>
      <c r="D223" s="17" t="n"/>
      <c r="E223" s="17" t="n"/>
      <c r="F223" s="17" t="n"/>
      <c r="G223" s="17" t="n"/>
      <c r="H223" s="18" t="n"/>
      <c r="I223" s="18" t="n"/>
      <c r="J223" s="20">
        <f>IF(A223="","",IF(I223="","NO EXPIRY",IF(I223&lt;TODAY(),"EXPIRED","Open")))</f>
        <v/>
      </c>
    </row>
    <row r="224">
      <c r="A224" s="17" t="n"/>
      <c r="B224" s="17" t="n"/>
      <c r="C224" s="17" t="n"/>
      <c r="D224" s="17" t="n"/>
      <c r="E224" s="17" t="n"/>
      <c r="F224" s="17" t="n"/>
      <c r="G224" s="17" t="n"/>
      <c r="H224" s="18" t="n"/>
      <c r="I224" s="18" t="n"/>
      <c r="J224" s="20">
        <f>IF(A224="","",IF(I224="","NO EXPIRY",IF(I224&lt;TODAY(),"EXPIRED","Open")))</f>
        <v/>
      </c>
    </row>
    <row r="225">
      <c r="A225" s="17" t="n"/>
      <c r="B225" s="17" t="n"/>
      <c r="C225" s="17" t="n"/>
      <c r="D225" s="17" t="n"/>
      <c r="E225" s="17" t="n"/>
      <c r="F225" s="17" t="n"/>
      <c r="G225" s="17" t="n"/>
      <c r="H225" s="18" t="n"/>
      <c r="I225" s="18" t="n"/>
      <c r="J225" s="20">
        <f>IF(A225="","",IF(I225="","NO EXPIRY",IF(I225&lt;TODAY(),"EXPIRED","Open")))</f>
        <v/>
      </c>
    </row>
    <row r="226">
      <c r="A226" s="17" t="n"/>
      <c r="B226" s="17" t="n"/>
      <c r="C226" s="17" t="n"/>
      <c r="D226" s="17" t="n"/>
      <c r="E226" s="17" t="n"/>
      <c r="F226" s="17" t="n"/>
      <c r="G226" s="17" t="n"/>
      <c r="H226" s="18" t="n"/>
      <c r="I226" s="18" t="n"/>
      <c r="J226" s="20">
        <f>IF(A226="","",IF(I226="","NO EXPIRY",IF(I226&lt;TODAY(),"EXPIRED","Open")))</f>
        <v/>
      </c>
    </row>
    <row r="227">
      <c r="A227" s="17" t="n"/>
      <c r="B227" s="17" t="n"/>
      <c r="C227" s="17" t="n"/>
      <c r="D227" s="17" t="n"/>
      <c r="E227" s="17" t="n"/>
      <c r="F227" s="17" t="n"/>
      <c r="G227" s="17" t="n"/>
      <c r="H227" s="18" t="n"/>
      <c r="I227" s="18" t="n"/>
      <c r="J227" s="20">
        <f>IF(A227="","",IF(I227="","NO EXPIRY",IF(I227&lt;TODAY(),"EXPIRED","Open")))</f>
        <v/>
      </c>
    </row>
    <row r="228">
      <c r="A228" s="17" t="n"/>
      <c r="B228" s="17" t="n"/>
      <c r="C228" s="17" t="n"/>
      <c r="D228" s="17" t="n"/>
      <c r="E228" s="17" t="n"/>
      <c r="F228" s="17" t="n"/>
      <c r="G228" s="17" t="n"/>
      <c r="H228" s="18" t="n"/>
      <c r="I228" s="18" t="n"/>
      <c r="J228" s="20">
        <f>IF(A228="","",IF(I228="","NO EXPIRY",IF(I228&lt;TODAY(),"EXPIRED","Open")))</f>
        <v/>
      </c>
    </row>
    <row r="229">
      <c r="A229" s="17" t="n"/>
      <c r="B229" s="17" t="n"/>
      <c r="C229" s="17" t="n"/>
      <c r="D229" s="17" t="n"/>
      <c r="E229" s="17" t="n"/>
      <c r="F229" s="17" t="n"/>
      <c r="G229" s="17" t="n"/>
      <c r="H229" s="18" t="n"/>
      <c r="I229" s="18" t="n"/>
      <c r="J229" s="20">
        <f>IF(A229="","",IF(I229="","NO EXPIRY",IF(I229&lt;TODAY(),"EXPIRED","Open")))</f>
        <v/>
      </c>
    </row>
    <row r="230">
      <c r="A230" s="17" t="n"/>
      <c r="B230" s="17" t="n"/>
      <c r="C230" s="17" t="n"/>
      <c r="D230" s="17" t="n"/>
      <c r="E230" s="17" t="n"/>
      <c r="F230" s="17" t="n"/>
      <c r="G230" s="17" t="n"/>
      <c r="H230" s="18" t="n"/>
      <c r="I230" s="18" t="n"/>
      <c r="J230" s="20">
        <f>IF(A230="","",IF(I230="","NO EXPIRY",IF(I230&lt;TODAY(),"EXPIRED","Open")))</f>
        <v/>
      </c>
    </row>
    <row r="231">
      <c r="A231" s="17" t="n"/>
      <c r="B231" s="17" t="n"/>
      <c r="C231" s="17" t="n"/>
      <c r="D231" s="17" t="n"/>
      <c r="E231" s="17" t="n"/>
      <c r="F231" s="17" t="n"/>
      <c r="G231" s="17" t="n"/>
      <c r="H231" s="18" t="n"/>
      <c r="I231" s="18" t="n"/>
      <c r="J231" s="20">
        <f>IF(A231="","",IF(I231="","NO EXPIRY",IF(I231&lt;TODAY(),"EXPIRED","Open")))</f>
        <v/>
      </c>
    </row>
    <row r="232">
      <c r="A232" s="17" t="n"/>
      <c r="B232" s="17" t="n"/>
      <c r="C232" s="17" t="n"/>
      <c r="D232" s="17" t="n"/>
      <c r="E232" s="17" t="n"/>
      <c r="F232" s="17" t="n"/>
      <c r="G232" s="17" t="n"/>
      <c r="H232" s="18" t="n"/>
      <c r="I232" s="18" t="n"/>
      <c r="J232" s="20">
        <f>IF(A232="","",IF(I232="","NO EXPIRY",IF(I232&lt;TODAY(),"EXPIRED","Open")))</f>
        <v/>
      </c>
    </row>
    <row r="233">
      <c r="A233" s="17" t="n"/>
      <c r="B233" s="17" t="n"/>
      <c r="C233" s="17" t="n"/>
      <c r="D233" s="17" t="n"/>
      <c r="E233" s="17" t="n"/>
      <c r="F233" s="17" t="n"/>
      <c r="G233" s="17" t="n"/>
      <c r="H233" s="18" t="n"/>
      <c r="I233" s="18" t="n"/>
      <c r="J233" s="20">
        <f>IF(A233="","",IF(I233="","NO EXPIRY",IF(I233&lt;TODAY(),"EXPIRED","Open")))</f>
        <v/>
      </c>
    </row>
    <row r="234">
      <c r="A234" s="17" t="n"/>
      <c r="B234" s="17" t="n"/>
      <c r="C234" s="17" t="n"/>
      <c r="D234" s="17" t="n"/>
      <c r="E234" s="17" t="n"/>
      <c r="F234" s="17" t="n"/>
      <c r="G234" s="17" t="n"/>
      <c r="H234" s="18" t="n"/>
      <c r="I234" s="18" t="n"/>
      <c r="J234" s="20">
        <f>IF(A234="","",IF(I234="","NO EXPIRY",IF(I234&lt;TODAY(),"EXPIRED","Open")))</f>
        <v/>
      </c>
    </row>
    <row r="235">
      <c r="A235" s="17" t="n"/>
      <c r="B235" s="17" t="n"/>
      <c r="C235" s="17" t="n"/>
      <c r="D235" s="17" t="n"/>
      <c r="E235" s="17" t="n"/>
      <c r="F235" s="17" t="n"/>
      <c r="G235" s="17" t="n"/>
      <c r="H235" s="18" t="n"/>
      <c r="I235" s="18" t="n"/>
      <c r="J235" s="20">
        <f>IF(A235="","",IF(I235="","NO EXPIRY",IF(I235&lt;TODAY(),"EXPIRED","Open")))</f>
        <v/>
      </c>
    </row>
    <row r="236">
      <c r="A236" s="17" t="n"/>
      <c r="B236" s="17" t="n"/>
      <c r="C236" s="17" t="n"/>
      <c r="D236" s="17" t="n"/>
      <c r="E236" s="17" t="n"/>
      <c r="F236" s="17" t="n"/>
      <c r="G236" s="17" t="n"/>
      <c r="H236" s="18" t="n"/>
      <c r="I236" s="18" t="n"/>
      <c r="J236" s="20">
        <f>IF(A236="","",IF(I236="","NO EXPIRY",IF(I236&lt;TODAY(),"EXPIRED","Open")))</f>
        <v/>
      </c>
    </row>
    <row r="237">
      <c r="A237" s="17" t="n"/>
      <c r="B237" s="17" t="n"/>
      <c r="C237" s="17" t="n"/>
      <c r="D237" s="17" t="n"/>
      <c r="E237" s="17" t="n"/>
      <c r="F237" s="17" t="n"/>
      <c r="G237" s="17" t="n"/>
      <c r="H237" s="18" t="n"/>
      <c r="I237" s="18" t="n"/>
      <c r="J237" s="20">
        <f>IF(A237="","",IF(I237="","NO EXPIRY",IF(I237&lt;TODAY(),"EXPIRED","Open")))</f>
        <v/>
      </c>
    </row>
    <row r="238">
      <c r="A238" s="17" t="n"/>
      <c r="B238" s="17" t="n"/>
      <c r="C238" s="17" t="n"/>
      <c r="D238" s="17" t="n"/>
      <c r="E238" s="17" t="n"/>
      <c r="F238" s="17" t="n"/>
      <c r="G238" s="17" t="n"/>
      <c r="H238" s="18" t="n"/>
      <c r="I238" s="18" t="n"/>
      <c r="J238" s="20">
        <f>IF(A238="","",IF(I238="","NO EXPIRY",IF(I238&lt;TODAY(),"EXPIRED","Open")))</f>
        <v/>
      </c>
    </row>
    <row r="239">
      <c r="A239" s="17" t="n"/>
      <c r="B239" s="17" t="n"/>
      <c r="C239" s="17" t="n"/>
      <c r="D239" s="17" t="n"/>
      <c r="E239" s="17" t="n"/>
      <c r="F239" s="17" t="n"/>
      <c r="G239" s="17" t="n"/>
      <c r="H239" s="18" t="n"/>
      <c r="I239" s="18" t="n"/>
      <c r="J239" s="20">
        <f>IF(A239="","",IF(I239="","NO EXPIRY",IF(I239&lt;TODAY(),"EXPIRED","Open")))</f>
        <v/>
      </c>
    </row>
    <row r="240">
      <c r="A240" s="17" t="n"/>
      <c r="B240" s="17" t="n"/>
      <c r="C240" s="17" t="n"/>
      <c r="D240" s="17" t="n"/>
      <c r="E240" s="17" t="n"/>
      <c r="F240" s="17" t="n"/>
      <c r="G240" s="17" t="n"/>
      <c r="H240" s="18" t="n"/>
      <c r="I240" s="18" t="n"/>
      <c r="J240" s="20">
        <f>IF(A240="","",IF(I240="","NO EXPIRY",IF(I240&lt;TODAY(),"EXPIRED","Open")))</f>
        <v/>
      </c>
    </row>
    <row r="241">
      <c r="A241" s="17" t="n"/>
      <c r="B241" s="17" t="n"/>
      <c r="C241" s="17" t="n"/>
      <c r="D241" s="17" t="n"/>
      <c r="E241" s="17" t="n"/>
      <c r="F241" s="17" t="n"/>
      <c r="G241" s="17" t="n"/>
      <c r="H241" s="18" t="n"/>
      <c r="I241" s="18" t="n"/>
      <c r="J241" s="20">
        <f>IF(A241="","",IF(I241="","NO EXPIRY",IF(I241&lt;TODAY(),"EXPIRED","Open")))</f>
        <v/>
      </c>
    </row>
    <row r="242">
      <c r="A242" s="17" t="n"/>
      <c r="B242" s="17" t="n"/>
      <c r="C242" s="17" t="n"/>
      <c r="D242" s="17" t="n"/>
      <c r="E242" s="17" t="n"/>
      <c r="F242" s="17" t="n"/>
      <c r="G242" s="17" t="n"/>
      <c r="H242" s="18" t="n"/>
      <c r="I242" s="18" t="n"/>
      <c r="J242" s="20">
        <f>IF(A242="","",IF(I242="","NO EXPIRY",IF(I242&lt;TODAY(),"EXPIRED","Open")))</f>
        <v/>
      </c>
    </row>
    <row r="243">
      <c r="A243" s="17" t="n"/>
      <c r="B243" s="17" t="n"/>
      <c r="C243" s="17" t="n"/>
      <c r="D243" s="17" t="n"/>
      <c r="E243" s="17" t="n"/>
      <c r="F243" s="17" t="n"/>
      <c r="G243" s="17" t="n"/>
      <c r="H243" s="18" t="n"/>
      <c r="I243" s="18" t="n"/>
      <c r="J243" s="20">
        <f>IF(A243="","",IF(I243="","NO EXPIRY",IF(I243&lt;TODAY(),"EXPIRED","Open")))</f>
        <v/>
      </c>
    </row>
    <row r="244">
      <c r="A244" s="17" t="n"/>
      <c r="B244" s="17" t="n"/>
      <c r="C244" s="17" t="n"/>
      <c r="D244" s="17" t="n"/>
      <c r="E244" s="17" t="n"/>
      <c r="F244" s="17" t="n"/>
      <c r="G244" s="17" t="n"/>
      <c r="H244" s="18" t="n"/>
      <c r="I244" s="18" t="n"/>
      <c r="J244" s="20">
        <f>IF(A244="","",IF(I244="","NO EXPIRY",IF(I244&lt;TODAY(),"EXPIRED","Open")))</f>
        <v/>
      </c>
    </row>
    <row r="245">
      <c r="A245" s="17" t="n"/>
      <c r="B245" s="17" t="n"/>
      <c r="C245" s="17" t="n"/>
      <c r="D245" s="17" t="n"/>
      <c r="E245" s="17" t="n"/>
      <c r="F245" s="17" t="n"/>
      <c r="G245" s="17" t="n"/>
      <c r="H245" s="18" t="n"/>
      <c r="I245" s="18" t="n"/>
      <c r="J245" s="20">
        <f>IF(A245="","",IF(I245="","NO EXPIRY",IF(I245&lt;TODAY(),"EXPIRED","Open")))</f>
        <v/>
      </c>
    </row>
    <row r="246">
      <c r="A246" s="17" t="n"/>
      <c r="B246" s="17" t="n"/>
      <c r="C246" s="17" t="n"/>
      <c r="D246" s="17" t="n"/>
      <c r="E246" s="17" t="n"/>
      <c r="F246" s="17" t="n"/>
      <c r="G246" s="17" t="n"/>
      <c r="H246" s="18" t="n"/>
      <c r="I246" s="18" t="n"/>
      <c r="J246" s="20">
        <f>IF(A246="","",IF(I246="","NO EXPIRY",IF(I246&lt;TODAY(),"EXPIRED","Open")))</f>
        <v/>
      </c>
    </row>
    <row r="247">
      <c r="A247" s="17" t="n"/>
      <c r="B247" s="17" t="n"/>
      <c r="C247" s="17" t="n"/>
      <c r="D247" s="17" t="n"/>
      <c r="E247" s="17" t="n"/>
      <c r="F247" s="17" t="n"/>
      <c r="G247" s="17" t="n"/>
      <c r="H247" s="18" t="n"/>
      <c r="I247" s="18" t="n"/>
      <c r="J247" s="20">
        <f>IF(A247="","",IF(I247="","NO EXPIRY",IF(I247&lt;TODAY(),"EXPIRED","Open")))</f>
        <v/>
      </c>
    </row>
    <row r="248">
      <c r="A248" s="17" t="n"/>
      <c r="B248" s="17" t="n"/>
      <c r="C248" s="17" t="n"/>
      <c r="D248" s="17" t="n"/>
      <c r="E248" s="17" t="n"/>
      <c r="F248" s="17" t="n"/>
      <c r="G248" s="17" t="n"/>
      <c r="H248" s="18" t="n"/>
      <c r="I248" s="18" t="n"/>
      <c r="J248" s="20">
        <f>IF(A248="","",IF(I248="","NO EXPIRY",IF(I248&lt;TODAY(),"EXPIRED","Open")))</f>
        <v/>
      </c>
    </row>
    <row r="249">
      <c r="A249" s="17" t="n"/>
      <c r="B249" s="17" t="n"/>
      <c r="C249" s="17" t="n"/>
      <c r="D249" s="17" t="n"/>
      <c r="E249" s="17" t="n"/>
      <c r="F249" s="17" t="n"/>
      <c r="G249" s="17" t="n"/>
      <c r="H249" s="18" t="n"/>
      <c r="I249" s="18" t="n"/>
      <c r="J249" s="20">
        <f>IF(A249="","",IF(I249="","NO EXPIRY",IF(I249&lt;TODAY(),"EXPIRED","Open")))</f>
        <v/>
      </c>
    </row>
    <row r="250">
      <c r="A250" s="17" t="n"/>
      <c r="B250" s="17" t="n"/>
      <c r="C250" s="17" t="n"/>
      <c r="D250" s="17" t="n"/>
      <c r="E250" s="17" t="n"/>
      <c r="F250" s="17" t="n"/>
      <c r="G250" s="17" t="n"/>
      <c r="H250" s="18" t="n"/>
      <c r="I250" s="18" t="n"/>
      <c r="J250" s="20">
        <f>IF(A250="","",IF(I250="","NO EXPIRY",IF(I250&lt;TODAY(),"EXPIRED","Open")))</f>
        <v/>
      </c>
    </row>
    <row r="251">
      <c r="A251" s="17" t="n"/>
      <c r="B251" s="17" t="n"/>
      <c r="C251" s="17" t="n"/>
      <c r="D251" s="17" t="n"/>
      <c r="E251" s="17" t="n"/>
      <c r="F251" s="17" t="n"/>
      <c r="G251" s="17" t="n"/>
      <c r="H251" s="18" t="n"/>
      <c r="I251" s="18" t="n"/>
      <c r="J251" s="20">
        <f>IF(A251="","",IF(I251="","NO EXPIRY",IF(I251&lt;TODAY(),"EXPIRED","Open")))</f>
        <v/>
      </c>
    </row>
    <row r="252">
      <c r="A252" s="17" t="n"/>
      <c r="B252" s="17" t="n"/>
      <c r="C252" s="17" t="n"/>
      <c r="D252" s="17" t="n"/>
      <c r="E252" s="17" t="n"/>
      <c r="F252" s="17" t="n"/>
      <c r="G252" s="17" t="n"/>
      <c r="H252" s="18" t="n"/>
      <c r="I252" s="18" t="n"/>
      <c r="J252" s="20">
        <f>IF(A252="","",IF(I252="","NO EXPIRY",IF(I252&lt;TODAY(),"EXPIRED","Open")))</f>
        <v/>
      </c>
    </row>
    <row r="253">
      <c r="A253" s="17" t="n"/>
      <c r="B253" s="17" t="n"/>
      <c r="C253" s="17" t="n"/>
      <c r="D253" s="17" t="n"/>
      <c r="E253" s="17" t="n"/>
      <c r="F253" s="17" t="n"/>
      <c r="G253" s="17" t="n"/>
      <c r="H253" s="18" t="n"/>
      <c r="I253" s="18" t="n"/>
      <c r="J253" s="20">
        <f>IF(A253="","",IF(I253="","NO EXPIRY",IF(I253&lt;TODAY(),"EXPIRED","Open")))</f>
        <v/>
      </c>
    </row>
    <row r="254">
      <c r="A254" s="17" t="n"/>
      <c r="B254" s="17" t="n"/>
      <c r="C254" s="17" t="n"/>
      <c r="D254" s="17" t="n"/>
      <c r="E254" s="17" t="n"/>
      <c r="F254" s="17" t="n"/>
      <c r="G254" s="17" t="n"/>
      <c r="H254" s="18" t="n"/>
      <c r="I254" s="18" t="n"/>
      <c r="J254" s="20">
        <f>IF(A254="","",IF(I254="","NO EXPIRY",IF(I254&lt;TODAY(),"EXPIRED","Open")))</f>
        <v/>
      </c>
    </row>
    <row r="255">
      <c r="A255" s="17" t="n"/>
      <c r="B255" s="17" t="n"/>
      <c r="C255" s="17" t="n"/>
      <c r="D255" s="17" t="n"/>
      <c r="E255" s="17" t="n"/>
      <c r="F255" s="17" t="n"/>
      <c r="G255" s="17" t="n"/>
      <c r="H255" s="18" t="n"/>
      <c r="I255" s="18" t="n"/>
      <c r="J255" s="20">
        <f>IF(A255="","",IF(I255="","NO EXPIRY",IF(I255&lt;TODAY(),"EXPIRED","Open")))</f>
        <v/>
      </c>
    </row>
    <row r="256">
      <c r="A256" s="17" t="n"/>
      <c r="B256" s="17" t="n"/>
      <c r="C256" s="17" t="n"/>
      <c r="D256" s="17" t="n"/>
      <c r="E256" s="17" t="n"/>
      <c r="F256" s="17" t="n"/>
      <c r="G256" s="17" t="n"/>
      <c r="H256" s="18" t="n"/>
      <c r="I256" s="18" t="n"/>
      <c r="J256" s="20">
        <f>IF(A256="","",IF(I256="","NO EXPIRY",IF(I256&lt;TODAY(),"EXPIRED","Open")))</f>
        <v/>
      </c>
    </row>
    <row r="257">
      <c r="A257" s="17" t="n"/>
      <c r="B257" s="17" t="n"/>
      <c r="C257" s="17" t="n"/>
      <c r="D257" s="17" t="n"/>
      <c r="E257" s="17" t="n"/>
      <c r="F257" s="17" t="n"/>
      <c r="G257" s="17" t="n"/>
      <c r="H257" s="18" t="n"/>
      <c r="I257" s="18" t="n"/>
      <c r="J257" s="20">
        <f>IF(A257="","",IF(I257="","NO EXPIRY",IF(I257&lt;TODAY(),"EXPIRED","Open")))</f>
        <v/>
      </c>
    </row>
    <row r="258">
      <c r="A258" s="17" t="n"/>
      <c r="B258" s="17" t="n"/>
      <c r="C258" s="17" t="n"/>
      <c r="D258" s="17" t="n"/>
      <c r="E258" s="17" t="n"/>
      <c r="F258" s="17" t="n"/>
      <c r="G258" s="17" t="n"/>
      <c r="H258" s="18" t="n"/>
      <c r="I258" s="18" t="n"/>
      <c r="J258" s="20">
        <f>IF(A258="","",IF(I258="","NO EXPIRY",IF(I258&lt;TODAY(),"EXPIRED","Open")))</f>
        <v/>
      </c>
    </row>
    <row r="259">
      <c r="A259" s="17" t="n"/>
      <c r="B259" s="17" t="n"/>
      <c r="C259" s="17" t="n"/>
      <c r="D259" s="17" t="n"/>
      <c r="E259" s="17" t="n"/>
      <c r="F259" s="17" t="n"/>
      <c r="G259" s="17" t="n"/>
      <c r="H259" s="18" t="n"/>
      <c r="I259" s="18" t="n"/>
      <c r="J259" s="20">
        <f>IF(A259="","",IF(I259="","NO EXPIRY",IF(I259&lt;TODAY(),"EXPIRED","Open")))</f>
        <v/>
      </c>
    </row>
    <row r="260">
      <c r="A260" s="17" t="n"/>
      <c r="B260" s="17" t="n"/>
      <c r="C260" s="17" t="n"/>
      <c r="D260" s="17" t="n"/>
      <c r="E260" s="17" t="n"/>
      <c r="F260" s="17" t="n"/>
      <c r="G260" s="17" t="n"/>
      <c r="H260" s="18" t="n"/>
      <c r="I260" s="18" t="n"/>
      <c r="J260" s="20">
        <f>IF(A260="","",IF(I260="","NO EXPIRY",IF(I260&lt;TODAY(),"EXPIRED","Open")))</f>
        <v/>
      </c>
    </row>
    <row r="261">
      <c r="A261" s="17" t="n"/>
      <c r="B261" s="17" t="n"/>
      <c r="C261" s="17" t="n"/>
      <c r="D261" s="17" t="n"/>
      <c r="E261" s="17" t="n"/>
      <c r="F261" s="17" t="n"/>
      <c r="G261" s="17" t="n"/>
      <c r="H261" s="18" t="n"/>
      <c r="I261" s="18" t="n"/>
      <c r="J261" s="20">
        <f>IF(A261="","",IF(I261="","NO EXPIRY",IF(I261&lt;TODAY(),"EXPIRED","Open")))</f>
        <v/>
      </c>
    </row>
    <row r="262">
      <c r="A262" s="17" t="n"/>
      <c r="B262" s="17" t="n"/>
      <c r="C262" s="17" t="n"/>
      <c r="D262" s="17" t="n"/>
      <c r="E262" s="17" t="n"/>
      <c r="F262" s="17" t="n"/>
      <c r="G262" s="17" t="n"/>
      <c r="H262" s="18" t="n"/>
      <c r="I262" s="18" t="n"/>
      <c r="J262" s="20">
        <f>IF(A262="","",IF(I262="","NO EXPIRY",IF(I262&lt;TODAY(),"EXPIRED","Open")))</f>
        <v/>
      </c>
    </row>
    <row r="263">
      <c r="A263" s="17" t="n"/>
      <c r="B263" s="17" t="n"/>
      <c r="C263" s="17" t="n"/>
      <c r="D263" s="17" t="n"/>
      <c r="E263" s="17" t="n"/>
      <c r="F263" s="17" t="n"/>
      <c r="G263" s="17" t="n"/>
      <c r="H263" s="18" t="n"/>
      <c r="I263" s="18" t="n"/>
      <c r="J263" s="20">
        <f>IF(A263="","",IF(I263="","NO EXPIRY",IF(I263&lt;TODAY(),"EXPIRED","Open")))</f>
        <v/>
      </c>
    </row>
    <row r="264">
      <c r="A264" s="17" t="n"/>
      <c r="B264" s="17" t="n"/>
      <c r="C264" s="17" t="n"/>
      <c r="D264" s="17" t="n"/>
      <c r="E264" s="17" t="n"/>
      <c r="F264" s="17" t="n"/>
      <c r="G264" s="17" t="n"/>
      <c r="H264" s="18" t="n"/>
      <c r="I264" s="18" t="n"/>
      <c r="J264" s="20">
        <f>IF(A264="","",IF(I264="","NO EXPIRY",IF(I264&lt;TODAY(),"EXPIRED","Open")))</f>
        <v/>
      </c>
    </row>
    <row r="265">
      <c r="A265" s="17" t="n"/>
      <c r="B265" s="17" t="n"/>
      <c r="C265" s="17" t="n"/>
      <c r="D265" s="17" t="n"/>
      <c r="E265" s="17" t="n"/>
      <c r="F265" s="17" t="n"/>
      <c r="G265" s="17" t="n"/>
      <c r="H265" s="18" t="n"/>
      <c r="I265" s="18" t="n"/>
      <c r="J265" s="20">
        <f>IF(A265="","",IF(I265="","NO EXPIRY",IF(I265&lt;TODAY(),"EXPIRED","Open")))</f>
        <v/>
      </c>
    </row>
    <row r="266">
      <c r="A266" s="17" t="n"/>
      <c r="B266" s="17" t="n"/>
      <c r="C266" s="17" t="n"/>
      <c r="D266" s="17" t="n"/>
      <c r="E266" s="17" t="n"/>
      <c r="F266" s="17" t="n"/>
      <c r="G266" s="17" t="n"/>
      <c r="H266" s="18" t="n"/>
      <c r="I266" s="18" t="n"/>
      <c r="J266" s="20">
        <f>IF(A266="","",IF(I266="","NO EXPIRY",IF(I266&lt;TODAY(),"EXPIRED","Open")))</f>
        <v/>
      </c>
    </row>
    <row r="267">
      <c r="A267" s="17" t="n"/>
      <c r="B267" s="17" t="n"/>
      <c r="C267" s="17" t="n"/>
      <c r="D267" s="17" t="n"/>
      <c r="E267" s="17" t="n"/>
      <c r="F267" s="17" t="n"/>
      <c r="G267" s="17" t="n"/>
      <c r="H267" s="18" t="n"/>
      <c r="I267" s="18" t="n"/>
      <c r="J267" s="20">
        <f>IF(A267="","",IF(I267="","NO EXPIRY",IF(I267&lt;TODAY(),"EXPIRED","Open")))</f>
        <v/>
      </c>
    </row>
    <row r="268">
      <c r="A268" s="17" t="n"/>
      <c r="B268" s="17" t="n"/>
      <c r="C268" s="17" t="n"/>
      <c r="D268" s="17" t="n"/>
      <c r="E268" s="17" t="n"/>
      <c r="F268" s="17" t="n"/>
      <c r="G268" s="17" t="n"/>
      <c r="H268" s="18" t="n"/>
      <c r="I268" s="18" t="n"/>
      <c r="J268" s="20">
        <f>IF(A268="","",IF(I268="","NO EXPIRY",IF(I268&lt;TODAY(),"EXPIRED","Open")))</f>
        <v/>
      </c>
    </row>
    <row r="269">
      <c r="A269" s="17" t="n"/>
      <c r="B269" s="17" t="n"/>
      <c r="C269" s="17" t="n"/>
      <c r="D269" s="17" t="n"/>
      <c r="E269" s="17" t="n"/>
      <c r="F269" s="17" t="n"/>
      <c r="G269" s="17" t="n"/>
      <c r="H269" s="18" t="n"/>
      <c r="I269" s="18" t="n"/>
      <c r="J269" s="20">
        <f>IF(A269="","",IF(I269="","NO EXPIRY",IF(I269&lt;TODAY(),"EXPIRED","Open")))</f>
        <v/>
      </c>
    </row>
    <row r="270">
      <c r="A270" s="17" t="n"/>
      <c r="B270" s="17" t="n"/>
      <c r="C270" s="17" t="n"/>
      <c r="D270" s="17" t="n"/>
      <c r="E270" s="17" t="n"/>
      <c r="F270" s="17" t="n"/>
      <c r="G270" s="17" t="n"/>
      <c r="H270" s="18" t="n"/>
      <c r="I270" s="18" t="n"/>
      <c r="J270" s="20">
        <f>IF(A270="","",IF(I270="","NO EXPIRY",IF(I270&lt;TODAY(),"EXPIRED","Open")))</f>
        <v/>
      </c>
    </row>
    <row r="271">
      <c r="A271" s="17" t="n"/>
      <c r="B271" s="17" t="n"/>
      <c r="C271" s="17" t="n"/>
      <c r="D271" s="17" t="n"/>
      <c r="E271" s="17" t="n"/>
      <c r="F271" s="17" t="n"/>
      <c r="G271" s="17" t="n"/>
      <c r="H271" s="18" t="n"/>
      <c r="I271" s="18" t="n"/>
      <c r="J271" s="20">
        <f>IF(A271="","",IF(I271="","NO EXPIRY",IF(I271&lt;TODAY(),"EXPIRED","Open")))</f>
        <v/>
      </c>
    </row>
    <row r="272">
      <c r="A272" s="17" t="n"/>
      <c r="B272" s="17" t="n"/>
      <c r="C272" s="17" t="n"/>
      <c r="D272" s="17" t="n"/>
      <c r="E272" s="17" t="n"/>
      <c r="F272" s="17" t="n"/>
      <c r="G272" s="17" t="n"/>
      <c r="H272" s="18" t="n"/>
      <c r="I272" s="18" t="n"/>
      <c r="J272" s="20">
        <f>IF(A272="","",IF(I272="","NO EXPIRY",IF(I272&lt;TODAY(),"EXPIRED","Open")))</f>
        <v/>
      </c>
    </row>
    <row r="273">
      <c r="A273" s="17" t="n"/>
      <c r="B273" s="17" t="n"/>
      <c r="C273" s="17" t="n"/>
      <c r="D273" s="17" t="n"/>
      <c r="E273" s="17" t="n"/>
      <c r="F273" s="17" t="n"/>
      <c r="G273" s="17" t="n"/>
      <c r="H273" s="18" t="n"/>
      <c r="I273" s="18" t="n"/>
      <c r="J273" s="20">
        <f>IF(A273="","",IF(I273="","NO EXPIRY",IF(I273&lt;TODAY(),"EXPIRED","Open")))</f>
        <v/>
      </c>
    </row>
    <row r="274">
      <c r="A274" s="17" t="n"/>
      <c r="B274" s="17" t="n"/>
      <c r="C274" s="17" t="n"/>
      <c r="D274" s="17" t="n"/>
      <c r="E274" s="17" t="n"/>
      <c r="F274" s="17" t="n"/>
      <c r="G274" s="17" t="n"/>
      <c r="H274" s="18" t="n"/>
      <c r="I274" s="18" t="n"/>
      <c r="J274" s="20">
        <f>IF(A274="","",IF(I274="","NO EXPIRY",IF(I274&lt;TODAY(),"EXPIRED","Open")))</f>
        <v/>
      </c>
    </row>
    <row r="275">
      <c r="A275" s="17" t="n"/>
      <c r="B275" s="17" t="n"/>
      <c r="C275" s="17" t="n"/>
      <c r="D275" s="17" t="n"/>
      <c r="E275" s="17" t="n"/>
      <c r="F275" s="17" t="n"/>
      <c r="G275" s="17" t="n"/>
      <c r="H275" s="18" t="n"/>
      <c r="I275" s="18" t="n"/>
      <c r="J275" s="20">
        <f>IF(A275="","",IF(I275="","NO EXPIRY",IF(I275&lt;TODAY(),"EXPIRED","Open")))</f>
        <v/>
      </c>
    </row>
    <row r="276">
      <c r="A276" s="17" t="n"/>
      <c r="B276" s="17" t="n"/>
      <c r="C276" s="17" t="n"/>
      <c r="D276" s="17" t="n"/>
      <c r="E276" s="17" t="n"/>
      <c r="F276" s="17" t="n"/>
      <c r="G276" s="17" t="n"/>
      <c r="H276" s="18" t="n"/>
      <c r="I276" s="18" t="n"/>
      <c r="J276" s="20">
        <f>IF(A276="","",IF(I276="","NO EXPIRY",IF(I276&lt;TODAY(),"EXPIRED","Open")))</f>
        <v/>
      </c>
    </row>
    <row r="277">
      <c r="A277" s="17" t="n"/>
      <c r="B277" s="17" t="n"/>
      <c r="C277" s="17" t="n"/>
      <c r="D277" s="17" t="n"/>
      <c r="E277" s="17" t="n"/>
      <c r="F277" s="17" t="n"/>
      <c r="G277" s="17" t="n"/>
      <c r="H277" s="18" t="n"/>
      <c r="I277" s="18" t="n"/>
      <c r="J277" s="20">
        <f>IF(A277="","",IF(I277="","NO EXPIRY",IF(I277&lt;TODAY(),"EXPIRED","Open")))</f>
        <v/>
      </c>
    </row>
    <row r="278">
      <c r="A278" s="17" t="n"/>
      <c r="B278" s="17" t="n"/>
      <c r="C278" s="17" t="n"/>
      <c r="D278" s="17" t="n"/>
      <c r="E278" s="17" t="n"/>
      <c r="F278" s="17" t="n"/>
      <c r="G278" s="17" t="n"/>
      <c r="H278" s="18" t="n"/>
      <c r="I278" s="18" t="n"/>
      <c r="J278" s="20">
        <f>IF(A278="","",IF(I278="","NO EXPIRY",IF(I278&lt;TODAY(),"EXPIRED","Open")))</f>
        <v/>
      </c>
    </row>
    <row r="279">
      <c r="A279" s="17" t="n"/>
      <c r="B279" s="17" t="n"/>
      <c r="C279" s="17" t="n"/>
      <c r="D279" s="17" t="n"/>
      <c r="E279" s="17" t="n"/>
      <c r="F279" s="17" t="n"/>
      <c r="G279" s="17" t="n"/>
      <c r="H279" s="18" t="n"/>
      <c r="I279" s="18" t="n"/>
      <c r="J279" s="20">
        <f>IF(A279="","",IF(I279="","NO EXPIRY",IF(I279&lt;TODAY(),"EXPIRED","Open")))</f>
        <v/>
      </c>
    </row>
    <row r="280">
      <c r="A280" s="17" t="n"/>
      <c r="B280" s="17" t="n"/>
      <c r="C280" s="17" t="n"/>
      <c r="D280" s="17" t="n"/>
      <c r="E280" s="17" t="n"/>
      <c r="F280" s="17" t="n"/>
      <c r="G280" s="17" t="n"/>
      <c r="H280" s="18" t="n"/>
      <c r="I280" s="18" t="n"/>
      <c r="J280" s="20">
        <f>IF(A280="","",IF(I280="","NO EXPIRY",IF(I280&lt;TODAY(),"EXPIRED","Open")))</f>
        <v/>
      </c>
    </row>
    <row r="281">
      <c r="A281" s="17" t="n"/>
      <c r="B281" s="17" t="n"/>
      <c r="C281" s="17" t="n"/>
      <c r="D281" s="17" t="n"/>
      <c r="E281" s="17" t="n"/>
      <c r="F281" s="17" t="n"/>
      <c r="G281" s="17" t="n"/>
      <c r="H281" s="18" t="n"/>
      <c r="I281" s="18" t="n"/>
      <c r="J281" s="20">
        <f>IF(A281="","",IF(I281="","NO EXPIRY",IF(I281&lt;TODAY(),"EXPIRED","Open")))</f>
        <v/>
      </c>
    </row>
    <row r="282">
      <c r="A282" s="17" t="n"/>
      <c r="B282" s="17" t="n"/>
      <c r="C282" s="17" t="n"/>
      <c r="D282" s="17" t="n"/>
      <c r="E282" s="17" t="n"/>
      <c r="F282" s="17" t="n"/>
      <c r="G282" s="17" t="n"/>
      <c r="H282" s="18" t="n"/>
      <c r="I282" s="18" t="n"/>
      <c r="J282" s="20">
        <f>IF(A282="","",IF(I282="","NO EXPIRY",IF(I282&lt;TODAY(),"EXPIRED","Open")))</f>
        <v/>
      </c>
    </row>
    <row r="283">
      <c r="A283" s="17" t="n"/>
      <c r="B283" s="17" t="n"/>
      <c r="C283" s="17" t="n"/>
      <c r="D283" s="17" t="n"/>
      <c r="E283" s="17" t="n"/>
      <c r="F283" s="17" t="n"/>
      <c r="G283" s="17" t="n"/>
      <c r="H283" s="18" t="n"/>
      <c r="I283" s="18" t="n"/>
      <c r="J283" s="20">
        <f>IF(A283="","",IF(I283="","NO EXPIRY",IF(I283&lt;TODAY(),"EXPIRED","Open")))</f>
        <v/>
      </c>
    </row>
    <row r="284">
      <c r="A284" s="17" t="n"/>
      <c r="B284" s="17" t="n"/>
      <c r="C284" s="17" t="n"/>
      <c r="D284" s="17" t="n"/>
      <c r="E284" s="17" t="n"/>
      <c r="F284" s="17" t="n"/>
      <c r="G284" s="17" t="n"/>
      <c r="H284" s="18" t="n"/>
      <c r="I284" s="18" t="n"/>
      <c r="J284" s="20">
        <f>IF(A284="","",IF(I284="","NO EXPIRY",IF(I284&lt;TODAY(),"EXPIRED","Open")))</f>
        <v/>
      </c>
    </row>
    <row r="285">
      <c r="A285" s="17" t="n"/>
      <c r="B285" s="17" t="n"/>
      <c r="C285" s="17" t="n"/>
      <c r="D285" s="17" t="n"/>
      <c r="E285" s="17" t="n"/>
      <c r="F285" s="17" t="n"/>
      <c r="G285" s="17" t="n"/>
      <c r="H285" s="18" t="n"/>
      <c r="I285" s="18" t="n"/>
      <c r="J285" s="20">
        <f>IF(A285="","",IF(I285="","NO EXPIRY",IF(I285&lt;TODAY(),"EXPIRED","Open")))</f>
        <v/>
      </c>
    </row>
    <row r="286">
      <c r="A286" s="17" t="n"/>
      <c r="B286" s="17" t="n"/>
      <c r="C286" s="17" t="n"/>
      <c r="D286" s="17" t="n"/>
      <c r="E286" s="17" t="n"/>
      <c r="F286" s="17" t="n"/>
      <c r="G286" s="17" t="n"/>
      <c r="H286" s="18" t="n"/>
      <c r="I286" s="18" t="n"/>
      <c r="J286" s="20">
        <f>IF(A286="","",IF(I286="","NO EXPIRY",IF(I286&lt;TODAY(),"EXPIRED","Open")))</f>
        <v/>
      </c>
    </row>
    <row r="287">
      <c r="A287" s="17" t="n"/>
      <c r="B287" s="17" t="n"/>
      <c r="C287" s="17" t="n"/>
      <c r="D287" s="17" t="n"/>
      <c r="E287" s="17" t="n"/>
      <c r="F287" s="17" t="n"/>
      <c r="G287" s="17" t="n"/>
      <c r="H287" s="18" t="n"/>
      <c r="I287" s="18" t="n"/>
      <c r="J287" s="20">
        <f>IF(A287="","",IF(I287="","NO EXPIRY",IF(I287&lt;TODAY(),"EXPIRED","Open")))</f>
        <v/>
      </c>
    </row>
    <row r="288">
      <c r="A288" s="17" t="n"/>
      <c r="B288" s="17" t="n"/>
      <c r="C288" s="17" t="n"/>
      <c r="D288" s="17" t="n"/>
      <c r="E288" s="17" t="n"/>
      <c r="F288" s="17" t="n"/>
      <c r="G288" s="17" t="n"/>
      <c r="H288" s="18" t="n"/>
      <c r="I288" s="18" t="n"/>
      <c r="J288" s="20">
        <f>IF(A288="","",IF(I288="","NO EXPIRY",IF(I288&lt;TODAY(),"EXPIRED","Open")))</f>
        <v/>
      </c>
    </row>
    <row r="289">
      <c r="A289" s="17" t="n"/>
      <c r="B289" s="17" t="n"/>
      <c r="C289" s="17" t="n"/>
      <c r="D289" s="17" t="n"/>
      <c r="E289" s="17" t="n"/>
      <c r="F289" s="17" t="n"/>
      <c r="G289" s="17" t="n"/>
      <c r="H289" s="18" t="n"/>
      <c r="I289" s="18" t="n"/>
      <c r="J289" s="20">
        <f>IF(A289="","",IF(I289="","NO EXPIRY",IF(I289&lt;TODAY(),"EXPIRED","Open")))</f>
        <v/>
      </c>
    </row>
    <row r="290">
      <c r="A290" s="17" t="n"/>
      <c r="B290" s="17" t="n"/>
      <c r="C290" s="17" t="n"/>
      <c r="D290" s="17" t="n"/>
      <c r="E290" s="17" t="n"/>
      <c r="F290" s="17" t="n"/>
      <c r="G290" s="17" t="n"/>
      <c r="H290" s="18" t="n"/>
      <c r="I290" s="18" t="n"/>
      <c r="J290" s="20">
        <f>IF(A290="","",IF(I290="","NO EXPIRY",IF(I290&lt;TODAY(),"EXPIRED","Open")))</f>
        <v/>
      </c>
    </row>
    <row r="291">
      <c r="A291" s="17" t="n"/>
      <c r="B291" s="17" t="n"/>
      <c r="C291" s="17" t="n"/>
      <c r="D291" s="17" t="n"/>
      <c r="E291" s="17" t="n"/>
      <c r="F291" s="17" t="n"/>
      <c r="G291" s="17" t="n"/>
      <c r="H291" s="18" t="n"/>
      <c r="I291" s="18" t="n"/>
      <c r="J291" s="20">
        <f>IF(A291="","",IF(I291="","NO EXPIRY",IF(I291&lt;TODAY(),"EXPIRED","Open")))</f>
        <v/>
      </c>
    </row>
    <row r="292">
      <c r="A292" s="17" t="n"/>
      <c r="B292" s="17" t="n"/>
      <c r="C292" s="17" t="n"/>
      <c r="D292" s="17" t="n"/>
      <c r="E292" s="17" t="n"/>
      <c r="F292" s="17" t="n"/>
      <c r="G292" s="17" t="n"/>
      <c r="H292" s="18" t="n"/>
      <c r="I292" s="18" t="n"/>
      <c r="J292" s="20">
        <f>IF(A292="","",IF(I292="","NO EXPIRY",IF(I292&lt;TODAY(),"EXPIRED","Open")))</f>
        <v/>
      </c>
    </row>
    <row r="293">
      <c r="A293" s="17" t="n"/>
      <c r="B293" s="17" t="n"/>
      <c r="C293" s="17" t="n"/>
      <c r="D293" s="17" t="n"/>
      <c r="E293" s="17" t="n"/>
      <c r="F293" s="17" t="n"/>
      <c r="G293" s="17" t="n"/>
      <c r="H293" s="18" t="n"/>
      <c r="I293" s="18" t="n"/>
      <c r="J293" s="20">
        <f>IF(A293="","",IF(I293="","NO EXPIRY",IF(I293&lt;TODAY(),"EXPIRED","Open")))</f>
        <v/>
      </c>
    </row>
    <row r="294">
      <c r="A294" s="17" t="n"/>
      <c r="B294" s="17" t="n"/>
      <c r="C294" s="17" t="n"/>
      <c r="D294" s="17" t="n"/>
      <c r="E294" s="17" t="n"/>
      <c r="F294" s="17" t="n"/>
      <c r="G294" s="17" t="n"/>
      <c r="H294" s="18" t="n"/>
      <c r="I294" s="18" t="n"/>
      <c r="J294" s="20">
        <f>IF(A294="","",IF(I294="","NO EXPIRY",IF(I294&lt;TODAY(),"EXPIRED","Open")))</f>
        <v/>
      </c>
    </row>
    <row r="295">
      <c r="A295" s="17" t="n"/>
      <c r="B295" s="17" t="n"/>
      <c r="C295" s="17" t="n"/>
      <c r="D295" s="17" t="n"/>
      <c r="E295" s="17" t="n"/>
      <c r="F295" s="17" t="n"/>
      <c r="G295" s="17" t="n"/>
      <c r="H295" s="18" t="n"/>
      <c r="I295" s="18" t="n"/>
      <c r="J295" s="20">
        <f>IF(A295="","",IF(I295="","NO EXPIRY",IF(I295&lt;TODAY(),"EXPIRED","Open")))</f>
        <v/>
      </c>
    </row>
    <row r="296">
      <c r="A296" s="17" t="n"/>
      <c r="B296" s="17" t="n"/>
      <c r="C296" s="17" t="n"/>
      <c r="D296" s="17" t="n"/>
      <c r="E296" s="17" t="n"/>
      <c r="F296" s="17" t="n"/>
      <c r="G296" s="17" t="n"/>
      <c r="H296" s="18" t="n"/>
      <c r="I296" s="18" t="n"/>
      <c r="J296" s="20">
        <f>IF(A296="","",IF(I296="","NO EXPIRY",IF(I296&lt;TODAY(),"EXPIRED","Open")))</f>
        <v/>
      </c>
    </row>
    <row r="297">
      <c r="A297" s="17" t="n"/>
      <c r="B297" s="17" t="n"/>
      <c r="C297" s="17" t="n"/>
      <c r="D297" s="17" t="n"/>
      <c r="E297" s="17" t="n"/>
      <c r="F297" s="17" t="n"/>
      <c r="G297" s="17" t="n"/>
      <c r="H297" s="18" t="n"/>
      <c r="I297" s="18" t="n"/>
      <c r="J297" s="20">
        <f>IF(A297="","",IF(I297="","NO EXPIRY",IF(I297&lt;TODAY(),"EXPIRED","Open")))</f>
        <v/>
      </c>
    </row>
    <row r="298">
      <c r="A298" s="17" t="n"/>
      <c r="B298" s="17" t="n"/>
      <c r="C298" s="17" t="n"/>
      <c r="D298" s="17" t="n"/>
      <c r="E298" s="17" t="n"/>
      <c r="F298" s="17" t="n"/>
      <c r="G298" s="17" t="n"/>
      <c r="H298" s="18" t="n"/>
      <c r="I298" s="18" t="n"/>
      <c r="J298" s="20">
        <f>IF(A298="","",IF(I298="","NO EXPIRY",IF(I298&lt;TODAY(),"EXPIRED","Open")))</f>
        <v/>
      </c>
    </row>
    <row r="299">
      <c r="A299" s="17" t="n"/>
      <c r="B299" s="17" t="n"/>
      <c r="C299" s="17" t="n"/>
      <c r="D299" s="17" t="n"/>
      <c r="E299" s="17" t="n"/>
      <c r="F299" s="17" t="n"/>
      <c r="G299" s="17" t="n"/>
      <c r="H299" s="18" t="n"/>
      <c r="I299" s="18" t="n"/>
      <c r="J299" s="20">
        <f>IF(A299="","",IF(I299="","NO EXPIRY",IF(I299&lt;TODAY(),"EXPIRED","Open")))</f>
        <v/>
      </c>
    </row>
    <row r="300">
      <c r="A300" s="17" t="n"/>
      <c r="B300" s="17" t="n"/>
      <c r="C300" s="17" t="n"/>
      <c r="D300" s="17" t="n"/>
      <c r="E300" s="17" t="n"/>
      <c r="F300" s="17" t="n"/>
      <c r="G300" s="17" t="n"/>
      <c r="H300" s="18" t="n"/>
      <c r="I300" s="18" t="n"/>
      <c r="J300" s="20">
        <f>IF(A300="","",IF(I300="","NO EXPIRY",IF(I300&lt;TODAY(),"EXPIRED","Open")))</f>
        <v/>
      </c>
    </row>
    <row r="301">
      <c r="A301" s="17" t="n"/>
      <c r="B301" s="17" t="n"/>
      <c r="C301" s="17" t="n"/>
      <c r="D301" s="17" t="n"/>
      <c r="E301" s="17" t="n"/>
      <c r="F301" s="17" t="n"/>
      <c r="G301" s="17" t="n"/>
      <c r="H301" s="18" t="n"/>
      <c r="I301" s="18" t="n"/>
      <c r="J301" s="20">
        <f>IF(A301="","",IF(I301="","NO EXPIRY",IF(I301&lt;TODAY(),"EXPIRED","Open")))</f>
        <v/>
      </c>
    </row>
    <row r="302">
      <c r="A302" s="17" t="n"/>
      <c r="B302" s="17" t="n"/>
      <c r="C302" s="17" t="n"/>
      <c r="D302" s="17" t="n"/>
      <c r="E302" s="17" t="n"/>
      <c r="F302" s="17" t="n"/>
      <c r="G302" s="17" t="n"/>
      <c r="H302" s="18" t="n"/>
      <c r="I302" s="18" t="n"/>
      <c r="J302" s="20">
        <f>IF(A302="","",IF(I302="","NO EXPIRY",IF(I302&lt;TODAY(),"EXPIRED","Open")))</f>
        <v/>
      </c>
    </row>
    <row r="303">
      <c r="A303" s="17" t="n"/>
      <c r="B303" s="17" t="n"/>
      <c r="C303" s="17" t="n"/>
      <c r="D303" s="17" t="n"/>
      <c r="E303" s="17" t="n"/>
      <c r="F303" s="17" t="n"/>
      <c r="G303" s="17" t="n"/>
      <c r="H303" s="18" t="n"/>
      <c r="I303" s="18" t="n"/>
      <c r="J303" s="20">
        <f>IF(A303="","",IF(I303="","NO EXPIRY",IF(I303&lt;TODAY(),"EXPIRED","Open")))</f>
        <v/>
      </c>
    </row>
    <row r="304">
      <c r="A304" s="17" t="n"/>
      <c r="B304" s="17" t="n"/>
      <c r="C304" s="17" t="n"/>
      <c r="D304" s="17" t="n"/>
      <c r="E304" s="17" t="n"/>
      <c r="F304" s="17" t="n"/>
      <c r="G304" s="17" t="n"/>
      <c r="H304" s="18" t="n"/>
      <c r="I304" s="18" t="n"/>
      <c r="J304" s="20">
        <f>IF(A304="","",IF(I304="","NO EXPIRY",IF(I304&lt;TODAY(),"EXPIRED","Open")))</f>
        <v/>
      </c>
    </row>
    <row r="305">
      <c r="A305" s="17" t="n"/>
      <c r="B305" s="17" t="n"/>
      <c r="C305" s="17" t="n"/>
      <c r="D305" s="17" t="n"/>
      <c r="E305" s="17" t="n"/>
      <c r="F305" s="17" t="n"/>
      <c r="G305" s="17" t="n"/>
      <c r="H305" s="18" t="n"/>
      <c r="I305" s="18" t="n"/>
      <c r="J305" s="20">
        <f>IF(A305="","",IF(I305="","NO EXPIRY",IF(I305&lt;TODAY(),"EXPIRED","Open")))</f>
        <v/>
      </c>
    </row>
    <row r="306">
      <c r="A306" s="17" t="n"/>
      <c r="B306" s="17" t="n"/>
      <c r="C306" s="17" t="n"/>
      <c r="D306" s="17" t="n"/>
      <c r="E306" s="17" t="n"/>
      <c r="F306" s="17" t="n"/>
      <c r="G306" s="17" t="n"/>
      <c r="H306" s="18" t="n"/>
      <c r="I306" s="18" t="n"/>
      <c r="J306" s="20">
        <f>IF(A306="","",IF(I306="","NO EXPIRY",IF(I306&lt;TODAY(),"EXPIRED","Open")))</f>
        <v/>
      </c>
    </row>
    <row r="307">
      <c r="A307" s="17" t="n"/>
      <c r="B307" s="17" t="n"/>
      <c r="C307" s="17" t="n"/>
      <c r="D307" s="17" t="n"/>
      <c r="E307" s="17" t="n"/>
      <c r="F307" s="17" t="n"/>
      <c r="G307" s="17" t="n"/>
      <c r="H307" s="18" t="n"/>
      <c r="I307" s="18" t="n"/>
      <c r="J307" s="20">
        <f>IF(A307="","",IF(I307="","NO EXPIRY",IF(I307&lt;TODAY(),"EXPIRED","Open")))</f>
        <v/>
      </c>
    </row>
    <row r="308">
      <c r="A308" s="17" t="n"/>
      <c r="B308" s="17" t="n"/>
      <c r="C308" s="17" t="n"/>
      <c r="D308" s="17" t="n"/>
      <c r="E308" s="17" t="n"/>
      <c r="F308" s="17" t="n"/>
      <c r="G308" s="17" t="n"/>
      <c r="H308" s="18" t="n"/>
      <c r="I308" s="18" t="n"/>
      <c r="J308" s="20">
        <f>IF(A308="","",IF(I308="","NO EXPIRY",IF(I308&lt;TODAY(),"EXPIRED","Open")))</f>
        <v/>
      </c>
    </row>
    <row r="309">
      <c r="A309" s="17" t="n"/>
      <c r="B309" s="17" t="n"/>
      <c r="C309" s="17" t="n"/>
      <c r="D309" s="17" t="n"/>
      <c r="E309" s="17" t="n"/>
      <c r="F309" s="17" t="n"/>
      <c r="G309" s="17" t="n"/>
      <c r="H309" s="18" t="n"/>
      <c r="I309" s="18" t="n"/>
      <c r="J309" s="20">
        <f>IF(A309="","",IF(I309="","NO EXPIRY",IF(I309&lt;TODAY(),"EXPIRED","Open")))</f>
        <v/>
      </c>
    </row>
    <row r="310">
      <c r="A310" s="17" t="n"/>
      <c r="B310" s="17" t="n"/>
      <c r="C310" s="17" t="n"/>
      <c r="D310" s="17" t="n"/>
      <c r="E310" s="17" t="n"/>
      <c r="F310" s="17" t="n"/>
      <c r="G310" s="17" t="n"/>
      <c r="H310" s="18" t="n"/>
      <c r="I310" s="18" t="n"/>
      <c r="J310" s="20">
        <f>IF(A310="","",IF(I310="","NO EXPIRY",IF(I310&lt;TODAY(),"EXPIRED","Open")))</f>
        <v/>
      </c>
    </row>
    <row r="311">
      <c r="A311" s="17" t="n"/>
      <c r="B311" s="17" t="n"/>
      <c r="C311" s="17" t="n"/>
      <c r="D311" s="17" t="n"/>
      <c r="E311" s="17" t="n"/>
      <c r="F311" s="17" t="n"/>
      <c r="G311" s="17" t="n"/>
      <c r="H311" s="18" t="n"/>
      <c r="I311" s="18" t="n"/>
      <c r="J311" s="20">
        <f>IF(A311="","",IF(I311="","NO EXPIRY",IF(I311&lt;TODAY(),"EXPIRED","Open")))</f>
        <v/>
      </c>
    </row>
    <row r="312">
      <c r="A312" s="17" t="n"/>
      <c r="B312" s="17" t="n"/>
      <c r="C312" s="17" t="n"/>
      <c r="D312" s="17" t="n"/>
      <c r="E312" s="17" t="n"/>
      <c r="F312" s="17" t="n"/>
      <c r="G312" s="17" t="n"/>
      <c r="H312" s="18" t="n"/>
      <c r="I312" s="18" t="n"/>
      <c r="J312" s="20">
        <f>IF(A312="","",IF(I312="","NO EXPIRY",IF(I312&lt;TODAY(),"EXPIRED","Open")))</f>
        <v/>
      </c>
    </row>
    <row r="313">
      <c r="A313" s="17" t="n"/>
      <c r="B313" s="17" t="n"/>
      <c r="C313" s="17" t="n"/>
      <c r="D313" s="17" t="n"/>
      <c r="E313" s="17" t="n"/>
      <c r="F313" s="17" t="n"/>
      <c r="G313" s="17" t="n"/>
      <c r="H313" s="18" t="n"/>
      <c r="I313" s="18" t="n"/>
      <c r="J313" s="20">
        <f>IF(A313="","",IF(I313="","NO EXPIRY",IF(I313&lt;TODAY(),"EXPIRED","Open")))</f>
        <v/>
      </c>
    </row>
    <row r="314">
      <c r="A314" s="17" t="n"/>
      <c r="B314" s="17" t="n"/>
      <c r="C314" s="17" t="n"/>
      <c r="D314" s="17" t="n"/>
      <c r="E314" s="17" t="n"/>
      <c r="F314" s="17" t="n"/>
      <c r="G314" s="17" t="n"/>
      <c r="H314" s="18" t="n"/>
      <c r="I314" s="18" t="n"/>
      <c r="J314" s="20">
        <f>IF(A314="","",IF(I314="","NO EXPIRY",IF(I314&lt;TODAY(),"EXPIRED","Open")))</f>
        <v/>
      </c>
    </row>
    <row r="315">
      <c r="A315" s="17" t="n"/>
      <c r="B315" s="17" t="n"/>
      <c r="C315" s="17" t="n"/>
      <c r="D315" s="17" t="n"/>
      <c r="E315" s="17" t="n"/>
      <c r="F315" s="17" t="n"/>
      <c r="G315" s="17" t="n"/>
      <c r="H315" s="18" t="n"/>
      <c r="I315" s="18" t="n"/>
      <c r="J315" s="20">
        <f>IF(A315="","",IF(I315="","NO EXPIRY",IF(I315&lt;TODAY(),"EXPIRED","Open")))</f>
        <v/>
      </c>
    </row>
    <row r="316">
      <c r="A316" s="17" t="n"/>
      <c r="B316" s="17" t="n"/>
      <c r="C316" s="17" t="n"/>
      <c r="D316" s="17" t="n"/>
      <c r="E316" s="17" t="n"/>
      <c r="F316" s="17" t="n"/>
      <c r="G316" s="17" t="n"/>
      <c r="H316" s="18" t="n"/>
      <c r="I316" s="18" t="n"/>
      <c r="J316" s="20">
        <f>IF(A316="","",IF(I316="","NO EXPIRY",IF(I316&lt;TODAY(),"EXPIRED","Open")))</f>
        <v/>
      </c>
    </row>
    <row r="317">
      <c r="A317" s="17" t="n"/>
      <c r="B317" s="17" t="n"/>
      <c r="C317" s="17" t="n"/>
      <c r="D317" s="17" t="n"/>
      <c r="E317" s="17" t="n"/>
      <c r="F317" s="17" t="n"/>
      <c r="G317" s="17" t="n"/>
      <c r="H317" s="18" t="n"/>
      <c r="I317" s="18" t="n"/>
      <c r="J317" s="20">
        <f>IF(A317="","",IF(I317="","NO EXPIRY",IF(I317&lt;TODAY(),"EXPIRED","Open")))</f>
        <v/>
      </c>
    </row>
    <row r="318">
      <c r="A318" s="17" t="n"/>
      <c r="B318" s="17" t="n"/>
      <c r="C318" s="17" t="n"/>
      <c r="D318" s="17" t="n"/>
      <c r="E318" s="17" t="n"/>
      <c r="F318" s="17" t="n"/>
      <c r="G318" s="17" t="n"/>
      <c r="H318" s="18" t="n"/>
      <c r="I318" s="18" t="n"/>
      <c r="J318" s="20">
        <f>IF(A318="","",IF(I318="","NO EXPIRY",IF(I318&lt;TODAY(),"EXPIRED","Open")))</f>
        <v/>
      </c>
    </row>
    <row r="319">
      <c r="A319" s="17" t="n"/>
      <c r="B319" s="17" t="n"/>
      <c r="C319" s="17" t="n"/>
      <c r="D319" s="17" t="n"/>
      <c r="E319" s="17" t="n"/>
      <c r="F319" s="17" t="n"/>
      <c r="G319" s="17" t="n"/>
      <c r="H319" s="18" t="n"/>
      <c r="I319" s="18" t="n"/>
      <c r="J319" s="20">
        <f>IF(A319="","",IF(I319="","NO EXPIRY",IF(I319&lt;TODAY(),"EXPIRED","Open")))</f>
        <v/>
      </c>
    </row>
    <row r="320">
      <c r="A320" s="17" t="n"/>
      <c r="B320" s="17" t="n"/>
      <c r="C320" s="17" t="n"/>
      <c r="D320" s="17" t="n"/>
      <c r="E320" s="17" t="n"/>
      <c r="F320" s="17" t="n"/>
      <c r="G320" s="17" t="n"/>
      <c r="H320" s="18" t="n"/>
      <c r="I320" s="18" t="n"/>
      <c r="J320" s="20">
        <f>IF(A320="","",IF(I320="","NO EXPIRY",IF(I320&lt;TODAY(),"EXPIRED","Open")))</f>
        <v/>
      </c>
    </row>
    <row r="321">
      <c r="A321" s="17" t="n"/>
      <c r="B321" s="17" t="n"/>
      <c r="C321" s="17" t="n"/>
      <c r="D321" s="17" t="n"/>
      <c r="E321" s="17" t="n"/>
      <c r="F321" s="17" t="n"/>
      <c r="G321" s="17" t="n"/>
      <c r="H321" s="18" t="n"/>
      <c r="I321" s="18" t="n"/>
      <c r="J321" s="20">
        <f>IF(A321="","",IF(I321="","NO EXPIRY",IF(I321&lt;TODAY(),"EXPIRED","Open")))</f>
        <v/>
      </c>
    </row>
    <row r="322">
      <c r="A322" s="17" t="n"/>
      <c r="B322" s="17" t="n"/>
      <c r="C322" s="17" t="n"/>
      <c r="D322" s="17" t="n"/>
      <c r="E322" s="17" t="n"/>
      <c r="F322" s="17" t="n"/>
      <c r="G322" s="17" t="n"/>
      <c r="H322" s="18" t="n"/>
      <c r="I322" s="18" t="n"/>
      <c r="J322" s="20">
        <f>IF(A322="","",IF(I322="","NO EXPIRY",IF(I322&lt;TODAY(),"EXPIRED","Open")))</f>
        <v/>
      </c>
    </row>
    <row r="323">
      <c r="A323" s="17" t="n"/>
      <c r="B323" s="17" t="n"/>
      <c r="C323" s="17" t="n"/>
      <c r="D323" s="17" t="n"/>
      <c r="E323" s="17" t="n"/>
      <c r="F323" s="17" t="n"/>
      <c r="G323" s="17" t="n"/>
      <c r="H323" s="18" t="n"/>
      <c r="I323" s="18" t="n"/>
      <c r="J323" s="20">
        <f>IF(A323="","",IF(I323="","NO EXPIRY",IF(I323&lt;TODAY(),"EXPIRED","Open")))</f>
        <v/>
      </c>
    </row>
    <row r="324">
      <c r="A324" s="17" t="n"/>
      <c r="B324" s="17" t="n"/>
      <c r="C324" s="17" t="n"/>
      <c r="D324" s="17" t="n"/>
      <c r="E324" s="17" t="n"/>
      <c r="F324" s="17" t="n"/>
      <c r="G324" s="17" t="n"/>
      <c r="H324" s="18" t="n"/>
      <c r="I324" s="18" t="n"/>
      <c r="J324" s="20">
        <f>IF(A324="","",IF(I324="","NO EXPIRY",IF(I324&lt;TODAY(),"EXPIRED","Open")))</f>
        <v/>
      </c>
    </row>
    <row r="325">
      <c r="A325" s="17" t="n"/>
      <c r="B325" s="17" t="n"/>
      <c r="C325" s="17" t="n"/>
      <c r="D325" s="17" t="n"/>
      <c r="E325" s="17" t="n"/>
      <c r="F325" s="17" t="n"/>
      <c r="G325" s="17" t="n"/>
      <c r="H325" s="18" t="n"/>
      <c r="I325" s="18" t="n"/>
      <c r="J325" s="20">
        <f>IF(A325="","",IF(I325="","NO EXPIRY",IF(I325&lt;TODAY(),"EXPIRED","Open")))</f>
        <v/>
      </c>
    </row>
    <row r="326">
      <c r="A326" s="17" t="n"/>
      <c r="B326" s="17" t="n"/>
      <c r="C326" s="17" t="n"/>
      <c r="D326" s="17" t="n"/>
      <c r="E326" s="17" t="n"/>
      <c r="F326" s="17" t="n"/>
      <c r="G326" s="17" t="n"/>
      <c r="H326" s="18" t="n"/>
      <c r="I326" s="18" t="n"/>
      <c r="J326" s="20">
        <f>IF(A326="","",IF(I326="","NO EXPIRY",IF(I326&lt;TODAY(),"EXPIRED","Open")))</f>
        <v/>
      </c>
    </row>
    <row r="327">
      <c r="A327" s="17" t="n"/>
      <c r="B327" s="17" t="n"/>
      <c r="C327" s="17" t="n"/>
      <c r="D327" s="17" t="n"/>
      <c r="E327" s="17" t="n"/>
      <c r="F327" s="17" t="n"/>
      <c r="G327" s="17" t="n"/>
      <c r="H327" s="18" t="n"/>
      <c r="I327" s="18" t="n"/>
      <c r="J327" s="20">
        <f>IF(A327="","",IF(I327="","NO EXPIRY",IF(I327&lt;TODAY(),"EXPIRED","Open")))</f>
        <v/>
      </c>
    </row>
    <row r="328">
      <c r="A328" s="17" t="n"/>
      <c r="B328" s="17" t="n"/>
      <c r="C328" s="17" t="n"/>
      <c r="D328" s="17" t="n"/>
      <c r="E328" s="17" t="n"/>
      <c r="F328" s="17" t="n"/>
      <c r="G328" s="17" t="n"/>
      <c r="H328" s="18" t="n"/>
      <c r="I328" s="18" t="n"/>
      <c r="J328" s="20">
        <f>IF(A328="","",IF(I328="","NO EXPIRY",IF(I328&lt;TODAY(),"EXPIRED","Open")))</f>
        <v/>
      </c>
    </row>
    <row r="329">
      <c r="A329" s="17" t="n"/>
      <c r="B329" s="17" t="n"/>
      <c r="C329" s="17" t="n"/>
      <c r="D329" s="17" t="n"/>
      <c r="E329" s="17" t="n"/>
      <c r="F329" s="17" t="n"/>
      <c r="G329" s="17" t="n"/>
      <c r="H329" s="18" t="n"/>
      <c r="I329" s="18" t="n"/>
      <c r="J329" s="20">
        <f>IF(A329="","",IF(I329="","NO EXPIRY",IF(I329&lt;TODAY(),"EXPIRED","Open")))</f>
        <v/>
      </c>
    </row>
    <row r="330">
      <c r="A330" s="17" t="n"/>
      <c r="B330" s="17" t="n"/>
      <c r="C330" s="17" t="n"/>
      <c r="D330" s="17" t="n"/>
      <c r="E330" s="17" t="n"/>
      <c r="F330" s="17" t="n"/>
      <c r="G330" s="17" t="n"/>
      <c r="H330" s="18" t="n"/>
      <c r="I330" s="18" t="n"/>
      <c r="J330" s="20">
        <f>IF(A330="","",IF(I330="","NO EXPIRY",IF(I330&lt;TODAY(),"EXPIRED","Open")))</f>
        <v/>
      </c>
    </row>
    <row r="331">
      <c r="A331" s="17" t="n"/>
      <c r="B331" s="17" t="n"/>
      <c r="C331" s="17" t="n"/>
      <c r="D331" s="17" t="n"/>
      <c r="E331" s="17" t="n"/>
      <c r="F331" s="17" t="n"/>
      <c r="G331" s="17" t="n"/>
      <c r="H331" s="18" t="n"/>
      <c r="I331" s="18" t="n"/>
      <c r="J331" s="20">
        <f>IF(A331="","",IF(I331="","NO EXPIRY",IF(I331&lt;TODAY(),"EXPIRED","Open")))</f>
        <v/>
      </c>
    </row>
    <row r="332">
      <c r="A332" s="17" t="n"/>
      <c r="B332" s="17" t="n"/>
      <c r="C332" s="17" t="n"/>
      <c r="D332" s="17" t="n"/>
      <c r="E332" s="17" t="n"/>
      <c r="F332" s="17" t="n"/>
      <c r="G332" s="17" t="n"/>
      <c r="H332" s="18" t="n"/>
      <c r="I332" s="18" t="n"/>
      <c r="J332" s="20">
        <f>IF(A332="","",IF(I332="","NO EXPIRY",IF(I332&lt;TODAY(),"EXPIRED","Open")))</f>
        <v/>
      </c>
    </row>
    <row r="333">
      <c r="A333" s="17" t="n"/>
      <c r="B333" s="17" t="n"/>
      <c r="C333" s="17" t="n"/>
      <c r="D333" s="17" t="n"/>
      <c r="E333" s="17" t="n"/>
      <c r="F333" s="17" t="n"/>
      <c r="G333" s="17" t="n"/>
      <c r="H333" s="18" t="n"/>
      <c r="I333" s="18" t="n"/>
      <c r="J333" s="20">
        <f>IF(A333="","",IF(I333="","NO EXPIRY",IF(I333&lt;TODAY(),"EXPIRED","Open")))</f>
        <v/>
      </c>
    </row>
    <row r="334">
      <c r="A334" s="17" t="n"/>
      <c r="B334" s="17" t="n"/>
      <c r="C334" s="17" t="n"/>
      <c r="D334" s="17" t="n"/>
      <c r="E334" s="17" t="n"/>
      <c r="F334" s="17" t="n"/>
      <c r="G334" s="17" t="n"/>
      <c r="H334" s="18" t="n"/>
      <c r="I334" s="18" t="n"/>
      <c r="J334" s="20">
        <f>IF(A334="","",IF(I334="","NO EXPIRY",IF(I334&lt;TODAY(),"EXPIRED","Open")))</f>
        <v/>
      </c>
    </row>
    <row r="335">
      <c r="A335" s="17" t="n"/>
      <c r="B335" s="17" t="n"/>
      <c r="C335" s="17" t="n"/>
      <c r="D335" s="17" t="n"/>
      <c r="E335" s="17" t="n"/>
      <c r="F335" s="17" t="n"/>
      <c r="G335" s="17" t="n"/>
      <c r="H335" s="18" t="n"/>
      <c r="I335" s="18" t="n"/>
      <c r="J335" s="20">
        <f>IF(A335="","",IF(I335="","NO EXPIRY",IF(I335&lt;TODAY(),"EXPIRED","Open")))</f>
        <v/>
      </c>
    </row>
    <row r="336">
      <c r="A336" s="17" t="n"/>
      <c r="B336" s="17" t="n"/>
      <c r="C336" s="17" t="n"/>
      <c r="D336" s="17" t="n"/>
      <c r="E336" s="17" t="n"/>
      <c r="F336" s="17" t="n"/>
      <c r="G336" s="17" t="n"/>
      <c r="H336" s="18" t="n"/>
      <c r="I336" s="18" t="n"/>
      <c r="J336" s="20">
        <f>IF(A336="","",IF(I336="","NO EXPIRY",IF(I336&lt;TODAY(),"EXPIRED","Open")))</f>
        <v/>
      </c>
    </row>
    <row r="337">
      <c r="A337" s="17" t="n"/>
      <c r="B337" s="17" t="n"/>
      <c r="C337" s="17" t="n"/>
      <c r="D337" s="17" t="n"/>
      <c r="E337" s="17" t="n"/>
      <c r="F337" s="17" t="n"/>
      <c r="G337" s="17" t="n"/>
      <c r="H337" s="18" t="n"/>
      <c r="I337" s="18" t="n"/>
      <c r="J337" s="20">
        <f>IF(A337="","",IF(I337="","NO EXPIRY",IF(I337&lt;TODAY(),"EXPIRED","Open")))</f>
        <v/>
      </c>
    </row>
    <row r="338">
      <c r="A338" s="17" t="n"/>
      <c r="B338" s="17" t="n"/>
      <c r="C338" s="17" t="n"/>
      <c r="D338" s="17" t="n"/>
      <c r="E338" s="17" t="n"/>
      <c r="F338" s="17" t="n"/>
      <c r="G338" s="17" t="n"/>
      <c r="H338" s="18" t="n"/>
      <c r="I338" s="18" t="n"/>
      <c r="J338" s="20">
        <f>IF(A338="","",IF(I338="","NO EXPIRY",IF(I338&lt;TODAY(),"EXPIRED","Open")))</f>
        <v/>
      </c>
    </row>
    <row r="339">
      <c r="A339" s="17" t="n"/>
      <c r="B339" s="17" t="n"/>
      <c r="C339" s="17" t="n"/>
      <c r="D339" s="17" t="n"/>
      <c r="E339" s="17" t="n"/>
      <c r="F339" s="17" t="n"/>
      <c r="G339" s="17" t="n"/>
      <c r="H339" s="18" t="n"/>
      <c r="I339" s="18" t="n"/>
      <c r="J339" s="20">
        <f>IF(A339="","",IF(I339="","NO EXPIRY",IF(I339&lt;TODAY(),"EXPIRED","Open")))</f>
        <v/>
      </c>
    </row>
    <row r="340">
      <c r="A340" s="17" t="n"/>
      <c r="B340" s="17" t="n"/>
      <c r="C340" s="17" t="n"/>
      <c r="D340" s="17" t="n"/>
      <c r="E340" s="17" t="n"/>
      <c r="F340" s="17" t="n"/>
      <c r="G340" s="17" t="n"/>
      <c r="H340" s="18" t="n"/>
      <c r="I340" s="18" t="n"/>
      <c r="J340" s="20">
        <f>IF(A340="","",IF(I340="","NO EXPIRY",IF(I340&lt;TODAY(),"EXPIRED","Open")))</f>
        <v/>
      </c>
    </row>
    <row r="341">
      <c r="A341" s="17" t="n"/>
      <c r="B341" s="17" t="n"/>
      <c r="C341" s="17" t="n"/>
      <c r="D341" s="17" t="n"/>
      <c r="E341" s="17" t="n"/>
      <c r="F341" s="17" t="n"/>
      <c r="G341" s="17" t="n"/>
      <c r="H341" s="18" t="n"/>
      <c r="I341" s="18" t="n"/>
      <c r="J341" s="20">
        <f>IF(A341="","",IF(I341="","NO EXPIRY",IF(I341&lt;TODAY(),"EXPIRED","Open")))</f>
        <v/>
      </c>
    </row>
    <row r="342">
      <c r="A342" s="17" t="n"/>
      <c r="B342" s="17" t="n"/>
      <c r="C342" s="17" t="n"/>
      <c r="D342" s="17" t="n"/>
      <c r="E342" s="17" t="n"/>
      <c r="F342" s="17" t="n"/>
      <c r="G342" s="17" t="n"/>
      <c r="H342" s="18" t="n"/>
      <c r="I342" s="18" t="n"/>
      <c r="J342" s="20">
        <f>IF(A342="","",IF(I342="","NO EXPIRY",IF(I342&lt;TODAY(),"EXPIRED","Open")))</f>
        <v/>
      </c>
    </row>
    <row r="343">
      <c r="A343" s="17" t="n"/>
      <c r="B343" s="17" t="n"/>
      <c r="C343" s="17" t="n"/>
      <c r="D343" s="17" t="n"/>
      <c r="E343" s="17" t="n"/>
      <c r="F343" s="17" t="n"/>
      <c r="G343" s="17" t="n"/>
      <c r="H343" s="18" t="n"/>
      <c r="I343" s="18" t="n"/>
      <c r="J343" s="20">
        <f>IF(A343="","",IF(I343="","NO EXPIRY",IF(I343&lt;TODAY(),"EXPIRED","Open")))</f>
        <v/>
      </c>
    </row>
    <row r="344">
      <c r="A344" s="17" t="n"/>
      <c r="B344" s="17" t="n"/>
      <c r="C344" s="17" t="n"/>
      <c r="D344" s="17" t="n"/>
      <c r="E344" s="17" t="n"/>
      <c r="F344" s="17" t="n"/>
      <c r="G344" s="17" t="n"/>
      <c r="H344" s="18" t="n"/>
      <c r="I344" s="18" t="n"/>
      <c r="J344" s="20">
        <f>IF(A344="","",IF(I344="","NO EXPIRY",IF(I344&lt;TODAY(),"EXPIRED","Open")))</f>
        <v/>
      </c>
    </row>
    <row r="345">
      <c r="A345" s="17" t="n"/>
      <c r="B345" s="17" t="n"/>
      <c r="C345" s="17" t="n"/>
      <c r="D345" s="17" t="n"/>
      <c r="E345" s="17" t="n"/>
      <c r="F345" s="17" t="n"/>
      <c r="G345" s="17" t="n"/>
      <c r="H345" s="18" t="n"/>
      <c r="I345" s="18" t="n"/>
      <c r="J345" s="20">
        <f>IF(A345="","",IF(I345="","NO EXPIRY",IF(I345&lt;TODAY(),"EXPIRED","Open")))</f>
        <v/>
      </c>
    </row>
    <row r="346">
      <c r="A346" s="17" t="n"/>
      <c r="B346" s="17" t="n"/>
      <c r="C346" s="17" t="n"/>
      <c r="D346" s="17" t="n"/>
      <c r="E346" s="17" t="n"/>
      <c r="F346" s="17" t="n"/>
      <c r="G346" s="17" t="n"/>
      <c r="H346" s="18" t="n"/>
      <c r="I346" s="18" t="n"/>
      <c r="J346" s="20">
        <f>IF(A346="","",IF(I346="","NO EXPIRY",IF(I346&lt;TODAY(),"EXPIRED","Open")))</f>
        <v/>
      </c>
    </row>
    <row r="347">
      <c r="A347" s="17" t="n"/>
      <c r="B347" s="17" t="n"/>
      <c r="C347" s="17" t="n"/>
      <c r="D347" s="17" t="n"/>
      <c r="E347" s="17" t="n"/>
      <c r="F347" s="17" t="n"/>
      <c r="G347" s="17" t="n"/>
      <c r="H347" s="18" t="n"/>
      <c r="I347" s="18" t="n"/>
      <c r="J347" s="20">
        <f>IF(A347="","",IF(I347="","NO EXPIRY",IF(I347&lt;TODAY(),"EXPIRED","Open")))</f>
        <v/>
      </c>
    </row>
    <row r="348">
      <c r="A348" s="17" t="n"/>
      <c r="B348" s="17" t="n"/>
      <c r="C348" s="17" t="n"/>
      <c r="D348" s="17" t="n"/>
      <c r="E348" s="17" t="n"/>
      <c r="F348" s="17" t="n"/>
      <c r="G348" s="17" t="n"/>
      <c r="H348" s="18" t="n"/>
      <c r="I348" s="18" t="n"/>
      <c r="J348" s="20">
        <f>IF(A348="","",IF(I348="","NO EXPIRY",IF(I348&lt;TODAY(),"EXPIRED","Open")))</f>
        <v/>
      </c>
    </row>
    <row r="349">
      <c r="A349" s="17" t="n"/>
      <c r="B349" s="17" t="n"/>
      <c r="C349" s="17" t="n"/>
      <c r="D349" s="17" t="n"/>
      <c r="E349" s="17" t="n"/>
      <c r="F349" s="17" t="n"/>
      <c r="G349" s="17" t="n"/>
      <c r="H349" s="18" t="n"/>
      <c r="I349" s="18" t="n"/>
      <c r="J349" s="20">
        <f>IF(A349="","",IF(I349="","NO EXPIRY",IF(I349&lt;TODAY(),"EXPIRED","Open")))</f>
        <v/>
      </c>
    </row>
    <row r="350">
      <c r="A350" s="17" t="n"/>
      <c r="B350" s="17" t="n"/>
      <c r="C350" s="17" t="n"/>
      <c r="D350" s="17" t="n"/>
      <c r="E350" s="17" t="n"/>
      <c r="F350" s="17" t="n"/>
      <c r="G350" s="17" t="n"/>
      <c r="H350" s="18" t="n"/>
      <c r="I350" s="18" t="n"/>
      <c r="J350" s="20">
        <f>IF(A350="","",IF(I350="","NO EXPIRY",IF(I350&lt;TODAY(),"EXPIRED","Open")))</f>
        <v/>
      </c>
    </row>
    <row r="351">
      <c r="A351" s="17" t="n"/>
      <c r="B351" s="17" t="n"/>
      <c r="C351" s="17" t="n"/>
      <c r="D351" s="17" t="n"/>
      <c r="E351" s="17" t="n"/>
      <c r="F351" s="17" t="n"/>
      <c r="G351" s="17" t="n"/>
      <c r="H351" s="18" t="n"/>
      <c r="I351" s="18" t="n"/>
      <c r="J351" s="20">
        <f>IF(A351="","",IF(I351="","NO EXPIRY",IF(I351&lt;TODAY(),"EXPIRED","Open")))</f>
        <v/>
      </c>
    </row>
    <row r="352">
      <c r="A352" s="17" t="n"/>
      <c r="B352" s="17" t="n"/>
      <c r="C352" s="17" t="n"/>
      <c r="D352" s="17" t="n"/>
      <c r="E352" s="17" t="n"/>
      <c r="F352" s="17" t="n"/>
      <c r="G352" s="17" t="n"/>
      <c r="H352" s="18" t="n"/>
      <c r="I352" s="18" t="n"/>
      <c r="J352" s="20">
        <f>IF(A352="","",IF(I352="","NO EXPIRY",IF(I352&lt;TODAY(),"EXPIRED","Open")))</f>
        <v/>
      </c>
    </row>
    <row r="353">
      <c r="A353" s="17" t="n"/>
      <c r="B353" s="17" t="n"/>
      <c r="C353" s="17" t="n"/>
      <c r="D353" s="17" t="n"/>
      <c r="E353" s="17" t="n"/>
      <c r="F353" s="17" t="n"/>
      <c r="G353" s="17" t="n"/>
      <c r="H353" s="18" t="n"/>
      <c r="I353" s="18" t="n"/>
      <c r="J353" s="20">
        <f>IF(A353="","",IF(I353="","NO EXPIRY",IF(I353&lt;TODAY(),"EXPIRED","Open")))</f>
        <v/>
      </c>
    </row>
    <row r="354">
      <c r="A354" s="17" t="n"/>
      <c r="B354" s="17" t="n"/>
      <c r="C354" s="17" t="n"/>
      <c r="D354" s="17" t="n"/>
      <c r="E354" s="17" t="n"/>
      <c r="F354" s="17" t="n"/>
      <c r="G354" s="17" t="n"/>
      <c r="H354" s="18" t="n"/>
      <c r="I354" s="18" t="n"/>
      <c r="J354" s="20">
        <f>IF(A354="","",IF(I354="","NO EXPIRY",IF(I354&lt;TODAY(),"EXPIRED","Open")))</f>
        <v/>
      </c>
    </row>
    <row r="355">
      <c r="A355" s="17" t="n"/>
      <c r="B355" s="17" t="n"/>
      <c r="C355" s="17" t="n"/>
      <c r="D355" s="17" t="n"/>
      <c r="E355" s="17" t="n"/>
      <c r="F355" s="17" t="n"/>
      <c r="G355" s="17" t="n"/>
      <c r="H355" s="18" t="n"/>
      <c r="I355" s="18" t="n"/>
      <c r="J355" s="20">
        <f>IF(A355="","",IF(I355="","NO EXPIRY",IF(I355&lt;TODAY(),"EXPIRED","Open")))</f>
        <v/>
      </c>
    </row>
    <row r="356">
      <c r="A356" s="17" t="n"/>
      <c r="B356" s="17" t="n"/>
      <c r="C356" s="17" t="n"/>
      <c r="D356" s="17" t="n"/>
      <c r="E356" s="17" t="n"/>
      <c r="F356" s="17" t="n"/>
      <c r="G356" s="17" t="n"/>
      <c r="H356" s="18" t="n"/>
      <c r="I356" s="18" t="n"/>
      <c r="J356" s="20">
        <f>IF(A356="","",IF(I356="","NO EXPIRY",IF(I356&lt;TODAY(),"EXPIRED","Open")))</f>
        <v/>
      </c>
    </row>
    <row r="357">
      <c r="A357" s="17" t="n"/>
      <c r="B357" s="17" t="n"/>
      <c r="C357" s="17" t="n"/>
      <c r="D357" s="17" t="n"/>
      <c r="E357" s="17" t="n"/>
      <c r="F357" s="17" t="n"/>
      <c r="G357" s="17" t="n"/>
      <c r="H357" s="18" t="n"/>
      <c r="I357" s="18" t="n"/>
      <c r="J357" s="20">
        <f>IF(A357="","",IF(I357="","NO EXPIRY",IF(I357&lt;TODAY(),"EXPIRED","Open")))</f>
        <v/>
      </c>
    </row>
    <row r="358">
      <c r="A358" s="17" t="n"/>
      <c r="B358" s="17" t="n"/>
      <c r="C358" s="17" t="n"/>
      <c r="D358" s="17" t="n"/>
      <c r="E358" s="17" t="n"/>
      <c r="F358" s="17" t="n"/>
      <c r="G358" s="17" t="n"/>
      <c r="H358" s="18" t="n"/>
      <c r="I358" s="18" t="n"/>
      <c r="J358" s="20">
        <f>IF(A358="","",IF(I358="","NO EXPIRY",IF(I358&lt;TODAY(),"EXPIRED","Open")))</f>
        <v/>
      </c>
    </row>
    <row r="359">
      <c r="A359" s="17" t="n"/>
      <c r="B359" s="17" t="n"/>
      <c r="C359" s="17" t="n"/>
      <c r="D359" s="17" t="n"/>
      <c r="E359" s="17" t="n"/>
      <c r="F359" s="17" t="n"/>
      <c r="G359" s="17" t="n"/>
      <c r="H359" s="18" t="n"/>
      <c r="I359" s="18" t="n"/>
      <c r="J359" s="20">
        <f>IF(A359="","",IF(I359="","NO EXPIRY",IF(I359&lt;TODAY(),"EXPIRED","Open")))</f>
        <v/>
      </c>
    </row>
    <row r="360">
      <c r="A360" s="17" t="n"/>
      <c r="B360" s="17" t="n"/>
      <c r="C360" s="17" t="n"/>
      <c r="D360" s="17" t="n"/>
      <c r="E360" s="17" t="n"/>
      <c r="F360" s="17" t="n"/>
      <c r="G360" s="17" t="n"/>
      <c r="H360" s="18" t="n"/>
      <c r="I360" s="18" t="n"/>
      <c r="J360" s="20">
        <f>IF(A360="","",IF(I360="","NO EXPIRY",IF(I360&lt;TODAY(),"EXPIRED","Open")))</f>
        <v/>
      </c>
    </row>
    <row r="361">
      <c r="A361" s="17" t="n"/>
      <c r="B361" s="17" t="n"/>
      <c r="C361" s="17" t="n"/>
      <c r="D361" s="17" t="n"/>
      <c r="E361" s="17" t="n"/>
      <c r="F361" s="17" t="n"/>
      <c r="G361" s="17" t="n"/>
      <c r="H361" s="18" t="n"/>
      <c r="I361" s="18" t="n"/>
      <c r="J361" s="20">
        <f>IF(A361="","",IF(I361="","NO EXPIRY",IF(I361&lt;TODAY(),"EXPIRED","Open")))</f>
        <v/>
      </c>
    </row>
    <row r="362">
      <c r="A362" s="17" t="n"/>
      <c r="B362" s="17" t="n"/>
      <c r="C362" s="17" t="n"/>
      <c r="D362" s="17" t="n"/>
      <c r="E362" s="17" t="n"/>
      <c r="F362" s="17" t="n"/>
      <c r="G362" s="17" t="n"/>
      <c r="H362" s="18" t="n"/>
      <c r="I362" s="18" t="n"/>
      <c r="J362" s="20">
        <f>IF(A362="","",IF(I362="","NO EXPIRY",IF(I362&lt;TODAY(),"EXPIRED","Open")))</f>
        <v/>
      </c>
    </row>
    <row r="363">
      <c r="A363" s="17" t="n"/>
      <c r="B363" s="17" t="n"/>
      <c r="C363" s="17" t="n"/>
      <c r="D363" s="17" t="n"/>
      <c r="E363" s="17" t="n"/>
      <c r="F363" s="17" t="n"/>
      <c r="G363" s="17" t="n"/>
      <c r="H363" s="18" t="n"/>
      <c r="I363" s="18" t="n"/>
      <c r="J363" s="20">
        <f>IF(A363="","",IF(I363="","NO EXPIRY",IF(I363&lt;TODAY(),"EXPIRED","Open")))</f>
        <v/>
      </c>
    </row>
    <row r="364">
      <c r="A364" s="17" t="n"/>
      <c r="B364" s="17" t="n"/>
      <c r="C364" s="17" t="n"/>
      <c r="D364" s="17" t="n"/>
      <c r="E364" s="17" t="n"/>
      <c r="F364" s="17" t="n"/>
      <c r="G364" s="17" t="n"/>
      <c r="H364" s="18" t="n"/>
      <c r="I364" s="18" t="n"/>
      <c r="J364" s="20">
        <f>IF(A364="","",IF(I364="","NO EXPIRY",IF(I364&lt;TODAY(),"EXPIRED","Open")))</f>
        <v/>
      </c>
    </row>
    <row r="365">
      <c r="A365" s="17" t="n"/>
      <c r="B365" s="17" t="n"/>
      <c r="C365" s="17" t="n"/>
      <c r="D365" s="17" t="n"/>
      <c r="E365" s="17" t="n"/>
      <c r="F365" s="17" t="n"/>
      <c r="G365" s="17" t="n"/>
      <c r="H365" s="18" t="n"/>
      <c r="I365" s="18" t="n"/>
      <c r="J365" s="20">
        <f>IF(A365="","",IF(I365="","NO EXPIRY",IF(I365&lt;TODAY(),"EXPIRED","Open")))</f>
        <v/>
      </c>
    </row>
    <row r="366">
      <c r="A366" s="17" t="n"/>
      <c r="B366" s="17" t="n"/>
      <c r="C366" s="17" t="n"/>
      <c r="D366" s="17" t="n"/>
      <c r="E366" s="17" t="n"/>
      <c r="F366" s="17" t="n"/>
      <c r="G366" s="17" t="n"/>
      <c r="H366" s="18" t="n"/>
      <c r="I366" s="18" t="n"/>
      <c r="J366" s="20">
        <f>IF(A366="","",IF(I366="","NO EXPIRY",IF(I366&lt;TODAY(),"EXPIRED","Open")))</f>
        <v/>
      </c>
    </row>
    <row r="367">
      <c r="A367" s="17" t="n"/>
      <c r="B367" s="17" t="n"/>
      <c r="C367" s="17" t="n"/>
      <c r="D367" s="17" t="n"/>
      <c r="E367" s="17" t="n"/>
      <c r="F367" s="17" t="n"/>
      <c r="G367" s="17" t="n"/>
      <c r="H367" s="18" t="n"/>
      <c r="I367" s="18" t="n"/>
      <c r="J367" s="20">
        <f>IF(A367="","",IF(I367="","NO EXPIRY",IF(I367&lt;TODAY(),"EXPIRED","Open")))</f>
        <v/>
      </c>
    </row>
    <row r="368">
      <c r="A368" s="17" t="n"/>
      <c r="B368" s="17" t="n"/>
      <c r="C368" s="17" t="n"/>
      <c r="D368" s="17" t="n"/>
      <c r="E368" s="17" t="n"/>
      <c r="F368" s="17" t="n"/>
      <c r="G368" s="17" t="n"/>
      <c r="H368" s="18" t="n"/>
      <c r="I368" s="18" t="n"/>
      <c r="J368" s="20">
        <f>IF(A368="","",IF(I368="","NO EXPIRY",IF(I368&lt;TODAY(),"EXPIRED","Open")))</f>
        <v/>
      </c>
    </row>
    <row r="369">
      <c r="A369" s="17" t="n"/>
      <c r="B369" s="17" t="n"/>
      <c r="C369" s="17" t="n"/>
      <c r="D369" s="17" t="n"/>
      <c r="E369" s="17" t="n"/>
      <c r="F369" s="17" t="n"/>
      <c r="G369" s="17" t="n"/>
      <c r="H369" s="18" t="n"/>
      <c r="I369" s="18" t="n"/>
      <c r="J369" s="20">
        <f>IF(A369="","",IF(I369="","NO EXPIRY",IF(I369&lt;TODAY(),"EXPIRED","Open")))</f>
        <v/>
      </c>
    </row>
    <row r="370">
      <c r="A370" s="17" t="n"/>
      <c r="B370" s="17" t="n"/>
      <c r="C370" s="17" t="n"/>
      <c r="D370" s="17" t="n"/>
      <c r="E370" s="17" t="n"/>
      <c r="F370" s="17" t="n"/>
      <c r="G370" s="17" t="n"/>
      <c r="H370" s="18" t="n"/>
      <c r="I370" s="18" t="n"/>
      <c r="J370" s="20">
        <f>IF(A370="","",IF(I370="","NO EXPIRY",IF(I370&lt;TODAY(),"EXPIRED","Open")))</f>
        <v/>
      </c>
    </row>
    <row r="371">
      <c r="A371" s="17" t="n"/>
      <c r="B371" s="17" t="n"/>
      <c r="C371" s="17" t="n"/>
      <c r="D371" s="17" t="n"/>
      <c r="E371" s="17" t="n"/>
      <c r="F371" s="17" t="n"/>
      <c r="G371" s="17" t="n"/>
      <c r="H371" s="18" t="n"/>
      <c r="I371" s="18" t="n"/>
      <c r="J371" s="20">
        <f>IF(A371="","",IF(I371="","NO EXPIRY",IF(I371&lt;TODAY(),"EXPIRED","Open")))</f>
        <v/>
      </c>
    </row>
    <row r="372">
      <c r="A372" s="17" t="n"/>
      <c r="B372" s="17" t="n"/>
      <c r="C372" s="17" t="n"/>
      <c r="D372" s="17" t="n"/>
      <c r="E372" s="17" t="n"/>
      <c r="F372" s="17" t="n"/>
      <c r="G372" s="17" t="n"/>
      <c r="H372" s="18" t="n"/>
      <c r="I372" s="18" t="n"/>
      <c r="J372" s="20">
        <f>IF(A372="","",IF(I372="","NO EXPIRY",IF(I372&lt;TODAY(),"EXPIRED","Open")))</f>
        <v/>
      </c>
    </row>
    <row r="373">
      <c r="A373" s="17" t="n"/>
      <c r="B373" s="17" t="n"/>
      <c r="C373" s="17" t="n"/>
      <c r="D373" s="17" t="n"/>
      <c r="E373" s="17" t="n"/>
      <c r="F373" s="17" t="n"/>
      <c r="G373" s="17" t="n"/>
      <c r="H373" s="18" t="n"/>
      <c r="I373" s="18" t="n"/>
      <c r="J373" s="20">
        <f>IF(A373="","",IF(I373="","NO EXPIRY",IF(I373&lt;TODAY(),"EXPIRED","Open")))</f>
        <v/>
      </c>
    </row>
    <row r="374">
      <c r="A374" s="17" t="n"/>
      <c r="B374" s="17" t="n"/>
      <c r="C374" s="17" t="n"/>
      <c r="D374" s="17" t="n"/>
      <c r="E374" s="17" t="n"/>
      <c r="F374" s="17" t="n"/>
      <c r="G374" s="17" t="n"/>
      <c r="H374" s="18" t="n"/>
      <c r="I374" s="18" t="n"/>
      <c r="J374" s="20">
        <f>IF(A374="","",IF(I374="","NO EXPIRY",IF(I374&lt;TODAY(),"EXPIRED","Open")))</f>
        <v/>
      </c>
    </row>
    <row r="375">
      <c r="A375" s="17" t="n"/>
      <c r="B375" s="17" t="n"/>
      <c r="C375" s="17" t="n"/>
      <c r="D375" s="17" t="n"/>
      <c r="E375" s="17" t="n"/>
      <c r="F375" s="17" t="n"/>
      <c r="G375" s="17" t="n"/>
      <c r="H375" s="18" t="n"/>
      <c r="I375" s="18" t="n"/>
      <c r="J375" s="20">
        <f>IF(A375="","",IF(I375="","NO EXPIRY",IF(I375&lt;TODAY(),"EXPIRED","Open")))</f>
        <v/>
      </c>
    </row>
    <row r="376">
      <c r="A376" s="17" t="n"/>
      <c r="B376" s="17" t="n"/>
      <c r="C376" s="17" t="n"/>
      <c r="D376" s="17" t="n"/>
      <c r="E376" s="17" t="n"/>
      <c r="F376" s="17" t="n"/>
      <c r="G376" s="17" t="n"/>
      <c r="H376" s="18" t="n"/>
      <c r="I376" s="18" t="n"/>
      <c r="J376" s="20">
        <f>IF(A376="","",IF(I376="","NO EXPIRY",IF(I376&lt;TODAY(),"EXPIRED","Open")))</f>
        <v/>
      </c>
    </row>
    <row r="377">
      <c r="A377" s="17" t="n"/>
      <c r="B377" s="17" t="n"/>
      <c r="C377" s="17" t="n"/>
      <c r="D377" s="17" t="n"/>
      <c r="E377" s="17" t="n"/>
      <c r="F377" s="17" t="n"/>
      <c r="G377" s="17" t="n"/>
      <c r="H377" s="18" t="n"/>
      <c r="I377" s="18" t="n"/>
      <c r="J377" s="20">
        <f>IF(A377="","",IF(I377="","NO EXPIRY",IF(I377&lt;TODAY(),"EXPIRED","Open")))</f>
        <v/>
      </c>
    </row>
    <row r="378">
      <c r="A378" s="17" t="n"/>
      <c r="B378" s="17" t="n"/>
      <c r="C378" s="17" t="n"/>
      <c r="D378" s="17" t="n"/>
      <c r="E378" s="17" t="n"/>
      <c r="F378" s="17" t="n"/>
      <c r="G378" s="17" t="n"/>
      <c r="H378" s="18" t="n"/>
      <c r="I378" s="18" t="n"/>
      <c r="J378" s="20">
        <f>IF(A378="","",IF(I378="","NO EXPIRY",IF(I378&lt;TODAY(),"EXPIRED","Open")))</f>
        <v/>
      </c>
    </row>
    <row r="379">
      <c r="A379" s="17" t="n"/>
      <c r="B379" s="17" t="n"/>
      <c r="C379" s="17" t="n"/>
      <c r="D379" s="17" t="n"/>
      <c r="E379" s="17" t="n"/>
      <c r="F379" s="17" t="n"/>
      <c r="G379" s="17" t="n"/>
      <c r="H379" s="18" t="n"/>
      <c r="I379" s="18" t="n"/>
      <c r="J379" s="20">
        <f>IF(A379="","",IF(I379="","NO EXPIRY",IF(I379&lt;TODAY(),"EXPIRED","Open")))</f>
        <v/>
      </c>
    </row>
    <row r="380">
      <c r="A380" s="17" t="n"/>
      <c r="B380" s="17" t="n"/>
      <c r="C380" s="17" t="n"/>
      <c r="D380" s="17" t="n"/>
      <c r="E380" s="17" t="n"/>
      <c r="F380" s="17" t="n"/>
      <c r="G380" s="17" t="n"/>
      <c r="H380" s="18" t="n"/>
      <c r="I380" s="18" t="n"/>
      <c r="J380" s="20">
        <f>IF(A380="","",IF(I380="","NO EXPIRY",IF(I380&lt;TODAY(),"EXPIRED","Open")))</f>
        <v/>
      </c>
    </row>
    <row r="381">
      <c r="A381" s="17" t="n"/>
      <c r="B381" s="17" t="n"/>
      <c r="C381" s="17" t="n"/>
      <c r="D381" s="17" t="n"/>
      <c r="E381" s="17" t="n"/>
      <c r="F381" s="17" t="n"/>
      <c r="G381" s="17" t="n"/>
      <c r="H381" s="18" t="n"/>
      <c r="I381" s="18" t="n"/>
      <c r="J381" s="20">
        <f>IF(A381="","",IF(I381="","NO EXPIRY",IF(I381&lt;TODAY(),"EXPIRED","Open")))</f>
        <v/>
      </c>
    </row>
    <row r="382">
      <c r="A382" s="17" t="n"/>
      <c r="B382" s="17" t="n"/>
      <c r="C382" s="17" t="n"/>
      <c r="D382" s="17" t="n"/>
      <c r="E382" s="17" t="n"/>
      <c r="F382" s="17" t="n"/>
      <c r="G382" s="17" t="n"/>
      <c r="H382" s="18" t="n"/>
      <c r="I382" s="18" t="n"/>
      <c r="J382" s="20">
        <f>IF(A382="","",IF(I382="","NO EXPIRY",IF(I382&lt;TODAY(),"EXPIRED","Open")))</f>
        <v/>
      </c>
    </row>
    <row r="383">
      <c r="A383" s="17" t="n"/>
      <c r="B383" s="17" t="n"/>
      <c r="C383" s="17" t="n"/>
      <c r="D383" s="17" t="n"/>
      <c r="E383" s="17" t="n"/>
      <c r="F383" s="17" t="n"/>
      <c r="G383" s="17" t="n"/>
      <c r="H383" s="18" t="n"/>
      <c r="I383" s="18" t="n"/>
      <c r="J383" s="20">
        <f>IF(A383="","",IF(I383="","NO EXPIRY",IF(I383&lt;TODAY(),"EXPIRED","Open")))</f>
        <v/>
      </c>
    </row>
    <row r="384">
      <c r="A384" s="17" t="n"/>
      <c r="B384" s="17" t="n"/>
      <c r="C384" s="17" t="n"/>
      <c r="D384" s="17" t="n"/>
      <c r="E384" s="17" t="n"/>
      <c r="F384" s="17" t="n"/>
      <c r="G384" s="17" t="n"/>
      <c r="H384" s="18" t="n"/>
      <c r="I384" s="18" t="n"/>
      <c r="J384" s="20">
        <f>IF(A384="","",IF(I384="","NO EXPIRY",IF(I384&lt;TODAY(),"EXPIRED","Open")))</f>
        <v/>
      </c>
    </row>
    <row r="385">
      <c r="A385" s="17" t="n"/>
      <c r="B385" s="17" t="n"/>
      <c r="C385" s="17" t="n"/>
      <c r="D385" s="17" t="n"/>
      <c r="E385" s="17" t="n"/>
      <c r="F385" s="17" t="n"/>
      <c r="G385" s="17" t="n"/>
      <c r="H385" s="18" t="n"/>
      <c r="I385" s="18" t="n"/>
      <c r="J385" s="20">
        <f>IF(A385="","",IF(I385="","NO EXPIRY",IF(I385&lt;TODAY(),"EXPIRED","Open")))</f>
        <v/>
      </c>
    </row>
    <row r="386">
      <c r="A386" s="17" t="n"/>
      <c r="B386" s="17" t="n"/>
      <c r="C386" s="17" t="n"/>
      <c r="D386" s="17" t="n"/>
      <c r="E386" s="17" t="n"/>
      <c r="F386" s="17" t="n"/>
      <c r="G386" s="17" t="n"/>
      <c r="H386" s="18" t="n"/>
      <c r="I386" s="18" t="n"/>
      <c r="J386" s="20">
        <f>IF(A386="","",IF(I386="","NO EXPIRY",IF(I386&lt;TODAY(),"EXPIRED","Open")))</f>
        <v/>
      </c>
    </row>
    <row r="387">
      <c r="A387" s="17" t="n"/>
      <c r="B387" s="17" t="n"/>
      <c r="C387" s="17" t="n"/>
      <c r="D387" s="17" t="n"/>
      <c r="E387" s="17" t="n"/>
      <c r="F387" s="17" t="n"/>
      <c r="G387" s="17" t="n"/>
      <c r="H387" s="18" t="n"/>
      <c r="I387" s="18" t="n"/>
      <c r="J387" s="20">
        <f>IF(A387="","",IF(I387="","NO EXPIRY",IF(I387&lt;TODAY(),"EXPIRED","Open")))</f>
        <v/>
      </c>
    </row>
    <row r="388">
      <c r="A388" s="17" t="n"/>
      <c r="B388" s="17" t="n"/>
      <c r="C388" s="17" t="n"/>
      <c r="D388" s="17" t="n"/>
      <c r="E388" s="17" t="n"/>
      <c r="F388" s="17" t="n"/>
      <c r="G388" s="17" t="n"/>
      <c r="H388" s="18" t="n"/>
      <c r="I388" s="18" t="n"/>
      <c r="J388" s="20">
        <f>IF(A388="","",IF(I388="","NO EXPIRY",IF(I388&lt;TODAY(),"EXPIRED","Open")))</f>
        <v/>
      </c>
    </row>
    <row r="389">
      <c r="A389" s="17" t="n"/>
      <c r="B389" s="17" t="n"/>
      <c r="C389" s="17" t="n"/>
      <c r="D389" s="17" t="n"/>
      <c r="E389" s="17" t="n"/>
      <c r="F389" s="17" t="n"/>
      <c r="G389" s="17" t="n"/>
      <c r="H389" s="18" t="n"/>
      <c r="I389" s="18" t="n"/>
      <c r="J389" s="20">
        <f>IF(A389="","",IF(I389="","NO EXPIRY",IF(I389&lt;TODAY(),"EXPIRED","Open")))</f>
        <v/>
      </c>
    </row>
    <row r="390">
      <c r="A390" s="17" t="n"/>
      <c r="B390" s="17" t="n"/>
      <c r="C390" s="17" t="n"/>
      <c r="D390" s="17" t="n"/>
      <c r="E390" s="17" t="n"/>
      <c r="F390" s="17" t="n"/>
      <c r="G390" s="17" t="n"/>
      <c r="H390" s="18" t="n"/>
      <c r="I390" s="18" t="n"/>
      <c r="J390" s="20">
        <f>IF(A390="","",IF(I390="","NO EXPIRY",IF(I390&lt;TODAY(),"EXPIRED","Open")))</f>
        <v/>
      </c>
    </row>
    <row r="391">
      <c r="A391" s="17" t="n"/>
      <c r="B391" s="17" t="n"/>
      <c r="C391" s="17" t="n"/>
      <c r="D391" s="17" t="n"/>
      <c r="E391" s="17" t="n"/>
      <c r="F391" s="17" t="n"/>
      <c r="G391" s="17" t="n"/>
      <c r="H391" s="18" t="n"/>
      <c r="I391" s="18" t="n"/>
      <c r="J391" s="20">
        <f>IF(A391="","",IF(I391="","NO EXPIRY",IF(I391&lt;TODAY(),"EXPIRED","Open")))</f>
        <v/>
      </c>
    </row>
    <row r="392">
      <c r="A392" s="17" t="n"/>
      <c r="B392" s="17" t="n"/>
      <c r="C392" s="17" t="n"/>
      <c r="D392" s="17" t="n"/>
      <c r="E392" s="17" t="n"/>
      <c r="F392" s="17" t="n"/>
      <c r="G392" s="17" t="n"/>
      <c r="H392" s="18" t="n"/>
      <c r="I392" s="18" t="n"/>
      <c r="J392" s="20">
        <f>IF(A392="","",IF(I392="","NO EXPIRY",IF(I392&lt;TODAY(),"EXPIRED","Open")))</f>
        <v/>
      </c>
    </row>
    <row r="393">
      <c r="A393" s="17" t="n"/>
      <c r="B393" s="17" t="n"/>
      <c r="C393" s="17" t="n"/>
      <c r="D393" s="17" t="n"/>
      <c r="E393" s="17" t="n"/>
      <c r="F393" s="17" t="n"/>
      <c r="G393" s="17" t="n"/>
      <c r="H393" s="18" t="n"/>
      <c r="I393" s="18" t="n"/>
      <c r="J393" s="20">
        <f>IF(A393="","",IF(I393="","NO EXPIRY",IF(I393&lt;TODAY(),"EXPIRED","Open")))</f>
        <v/>
      </c>
    </row>
    <row r="394">
      <c r="A394" s="17" t="n"/>
      <c r="B394" s="17" t="n"/>
      <c r="C394" s="17" t="n"/>
      <c r="D394" s="17" t="n"/>
      <c r="E394" s="17" t="n"/>
      <c r="F394" s="17" t="n"/>
      <c r="G394" s="17" t="n"/>
      <c r="H394" s="18" t="n"/>
      <c r="I394" s="18" t="n"/>
      <c r="J394" s="20">
        <f>IF(A394="","",IF(I394="","NO EXPIRY",IF(I394&lt;TODAY(),"EXPIRED","Open")))</f>
        <v/>
      </c>
    </row>
    <row r="395">
      <c r="A395" s="17" t="n"/>
      <c r="B395" s="17" t="n"/>
      <c r="C395" s="17" t="n"/>
      <c r="D395" s="17" t="n"/>
      <c r="E395" s="17" t="n"/>
      <c r="F395" s="17" t="n"/>
      <c r="G395" s="17" t="n"/>
      <c r="H395" s="18" t="n"/>
      <c r="I395" s="18" t="n"/>
      <c r="J395" s="20">
        <f>IF(A395="","",IF(I395="","NO EXPIRY",IF(I395&lt;TODAY(),"EXPIRED","Open")))</f>
        <v/>
      </c>
    </row>
    <row r="396">
      <c r="A396" s="17" t="n"/>
      <c r="B396" s="17" t="n"/>
      <c r="C396" s="17" t="n"/>
      <c r="D396" s="17" t="n"/>
      <c r="E396" s="17" t="n"/>
      <c r="F396" s="17" t="n"/>
      <c r="G396" s="17" t="n"/>
      <c r="H396" s="18" t="n"/>
      <c r="I396" s="18" t="n"/>
      <c r="J396" s="20">
        <f>IF(A396="","",IF(I396="","NO EXPIRY",IF(I396&lt;TODAY(),"EXPIRED","Open")))</f>
        <v/>
      </c>
    </row>
    <row r="397">
      <c r="A397" s="17" t="n"/>
      <c r="B397" s="17" t="n"/>
      <c r="C397" s="17" t="n"/>
      <c r="D397" s="17" t="n"/>
      <c r="E397" s="17" t="n"/>
      <c r="F397" s="17" t="n"/>
      <c r="G397" s="17" t="n"/>
      <c r="H397" s="18" t="n"/>
      <c r="I397" s="18" t="n"/>
      <c r="J397" s="20">
        <f>IF(A397="","",IF(I397="","NO EXPIRY",IF(I397&lt;TODAY(),"EXPIRED","Open")))</f>
        <v/>
      </c>
    </row>
    <row r="398">
      <c r="A398" s="17" t="n"/>
      <c r="B398" s="17" t="n"/>
      <c r="C398" s="17" t="n"/>
      <c r="D398" s="17" t="n"/>
      <c r="E398" s="17" t="n"/>
      <c r="F398" s="17" t="n"/>
      <c r="G398" s="17" t="n"/>
      <c r="H398" s="18" t="n"/>
      <c r="I398" s="18" t="n"/>
      <c r="J398" s="20">
        <f>IF(A398="","",IF(I398="","NO EXPIRY",IF(I398&lt;TODAY(),"EXPIRED","Open")))</f>
        <v/>
      </c>
    </row>
    <row r="399">
      <c r="A399" s="17" t="n"/>
      <c r="B399" s="17" t="n"/>
      <c r="C399" s="17" t="n"/>
      <c r="D399" s="17" t="n"/>
      <c r="E399" s="17" t="n"/>
      <c r="F399" s="17" t="n"/>
      <c r="G399" s="17" t="n"/>
      <c r="H399" s="18" t="n"/>
      <c r="I399" s="18" t="n"/>
      <c r="J399" s="20">
        <f>IF(A399="","",IF(I399="","NO EXPIRY",IF(I399&lt;TODAY(),"EXPIRED","Open")))</f>
        <v/>
      </c>
    </row>
    <row r="400">
      <c r="A400" s="17" t="n"/>
      <c r="B400" s="17" t="n"/>
      <c r="C400" s="17" t="n"/>
      <c r="D400" s="17" t="n"/>
      <c r="E400" s="17" t="n"/>
      <c r="F400" s="17" t="n"/>
      <c r="G400" s="17" t="n"/>
      <c r="H400" s="18" t="n"/>
      <c r="I400" s="18" t="n"/>
      <c r="J400" s="20">
        <f>IF(A400="","",IF(I400="","NO EXPIRY",IF(I400&lt;TODAY(),"EXPIRED","Open")))</f>
        <v/>
      </c>
    </row>
    <row r="401">
      <c r="A401" s="17" t="n"/>
      <c r="B401" s="17" t="n"/>
      <c r="C401" s="17" t="n"/>
      <c r="D401" s="17" t="n"/>
      <c r="E401" s="17" t="n"/>
      <c r="F401" s="17" t="n"/>
      <c r="G401" s="17" t="n"/>
      <c r="H401" s="18" t="n"/>
      <c r="I401" s="18" t="n"/>
      <c r="J401" s="20">
        <f>IF(A401="","",IF(I401="","NO EXPIRY",IF(I401&lt;TODAY(),"EXPIRED","Open")))</f>
        <v/>
      </c>
    </row>
    <row r="402">
      <c r="A402" s="17" t="n"/>
      <c r="B402" s="17" t="n"/>
      <c r="C402" s="17" t="n"/>
      <c r="D402" s="17" t="n"/>
      <c r="E402" s="17" t="n"/>
      <c r="F402" s="17" t="n"/>
      <c r="G402" s="17" t="n"/>
      <c r="H402" s="18" t="n"/>
      <c r="I402" s="18" t="n"/>
      <c r="J402" s="20">
        <f>IF(A402="","",IF(I402="","NO EXPIRY",IF(I402&lt;TODAY(),"EXPIRED","Open")))</f>
        <v/>
      </c>
    </row>
    <row r="403">
      <c r="A403" s="17" t="n"/>
      <c r="B403" s="17" t="n"/>
      <c r="C403" s="17" t="n"/>
      <c r="D403" s="17" t="n"/>
      <c r="E403" s="17" t="n"/>
      <c r="F403" s="17" t="n"/>
      <c r="G403" s="17" t="n"/>
      <c r="H403" s="18" t="n"/>
      <c r="I403" s="18" t="n"/>
      <c r="J403" s="20">
        <f>IF(A403="","",IF(I403="","NO EXPIRY",IF(I403&lt;TODAY(),"EXPIRED","Open")))</f>
        <v/>
      </c>
    </row>
    <row r="404">
      <c r="A404" s="17" t="n"/>
      <c r="B404" s="17" t="n"/>
      <c r="C404" s="17" t="n"/>
      <c r="D404" s="17" t="n"/>
      <c r="E404" s="17" t="n"/>
      <c r="F404" s="17" t="n"/>
      <c r="G404" s="17" t="n"/>
      <c r="H404" s="18" t="n"/>
      <c r="I404" s="18" t="n"/>
      <c r="J404" s="20">
        <f>IF(A404="","",IF(I404="","NO EXPIRY",IF(I404&lt;TODAY(),"EXPIRED","Open")))</f>
        <v/>
      </c>
    </row>
    <row r="405">
      <c r="A405" s="17" t="n"/>
      <c r="B405" s="17" t="n"/>
      <c r="C405" s="17" t="n"/>
      <c r="D405" s="17" t="n"/>
      <c r="E405" s="17" t="n"/>
      <c r="F405" s="17" t="n"/>
      <c r="G405" s="17" t="n"/>
      <c r="H405" s="18" t="n"/>
      <c r="I405" s="18" t="n"/>
      <c r="J405" s="20">
        <f>IF(A405="","",IF(I405="","NO EXPIRY",IF(I405&lt;TODAY(),"EXPIRED","Open")))</f>
        <v/>
      </c>
    </row>
    <row r="406">
      <c r="A406" s="17" t="n"/>
      <c r="B406" s="17" t="n"/>
      <c r="C406" s="17" t="n"/>
      <c r="D406" s="17" t="n"/>
      <c r="E406" s="17" t="n"/>
      <c r="F406" s="17" t="n"/>
      <c r="G406" s="17" t="n"/>
      <c r="H406" s="18" t="n"/>
      <c r="I406" s="18" t="n"/>
      <c r="J406" s="20">
        <f>IF(A406="","",IF(I406="","NO EXPIRY",IF(I406&lt;TODAY(),"EXPIRED","Open")))</f>
        <v/>
      </c>
    </row>
    <row r="407">
      <c r="A407" s="17" t="n"/>
      <c r="B407" s="17" t="n"/>
      <c r="C407" s="17" t="n"/>
      <c r="D407" s="17" t="n"/>
      <c r="E407" s="17" t="n"/>
      <c r="F407" s="17" t="n"/>
      <c r="G407" s="17" t="n"/>
      <c r="H407" s="18" t="n"/>
      <c r="I407" s="18" t="n"/>
      <c r="J407" s="20">
        <f>IF(A407="","",IF(I407="","NO EXPIRY",IF(I407&lt;TODAY(),"EXPIRED","Open")))</f>
        <v/>
      </c>
    </row>
    <row r="408">
      <c r="A408" s="17" t="n"/>
      <c r="B408" s="17" t="n"/>
      <c r="C408" s="17" t="n"/>
      <c r="D408" s="17" t="n"/>
      <c r="E408" s="17" t="n"/>
      <c r="F408" s="17" t="n"/>
      <c r="G408" s="17" t="n"/>
      <c r="H408" s="18" t="n"/>
      <c r="I408" s="18" t="n"/>
      <c r="J408" s="20">
        <f>IF(A408="","",IF(I408="","NO EXPIRY",IF(I408&lt;TODAY(),"EXPIRED","Open")))</f>
        <v/>
      </c>
    </row>
    <row r="409">
      <c r="A409" s="17" t="n"/>
      <c r="B409" s="17" t="n"/>
      <c r="C409" s="17" t="n"/>
      <c r="D409" s="17" t="n"/>
      <c r="E409" s="17" t="n"/>
      <c r="F409" s="17" t="n"/>
      <c r="G409" s="17" t="n"/>
      <c r="H409" s="18" t="n"/>
      <c r="I409" s="18" t="n"/>
      <c r="J409" s="20">
        <f>IF(A409="","",IF(I409="","NO EXPIRY",IF(I409&lt;TODAY(),"EXPIRED","Open")))</f>
        <v/>
      </c>
    </row>
    <row r="410">
      <c r="A410" s="17" t="n"/>
      <c r="B410" s="17" t="n"/>
      <c r="C410" s="17" t="n"/>
      <c r="D410" s="17" t="n"/>
      <c r="E410" s="17" t="n"/>
      <c r="F410" s="17" t="n"/>
      <c r="G410" s="17" t="n"/>
      <c r="H410" s="18" t="n"/>
      <c r="I410" s="18" t="n"/>
      <c r="J410" s="20">
        <f>IF(A410="","",IF(I410="","NO EXPIRY",IF(I410&lt;TODAY(),"EXPIRED","Open")))</f>
        <v/>
      </c>
    </row>
    <row r="411">
      <c r="A411" s="17" t="n"/>
      <c r="B411" s="17" t="n"/>
      <c r="C411" s="17" t="n"/>
      <c r="D411" s="17" t="n"/>
      <c r="E411" s="17" t="n"/>
      <c r="F411" s="17" t="n"/>
      <c r="G411" s="17" t="n"/>
      <c r="H411" s="18" t="n"/>
      <c r="I411" s="18" t="n"/>
      <c r="J411" s="20">
        <f>IF(A411="","",IF(I411="","NO EXPIRY",IF(I411&lt;TODAY(),"EXPIRED","Open")))</f>
        <v/>
      </c>
    </row>
    <row r="412">
      <c r="A412" s="17" t="n"/>
      <c r="B412" s="17" t="n"/>
      <c r="C412" s="17" t="n"/>
      <c r="D412" s="17" t="n"/>
      <c r="E412" s="17" t="n"/>
      <c r="F412" s="17" t="n"/>
      <c r="G412" s="17" t="n"/>
      <c r="H412" s="18" t="n"/>
      <c r="I412" s="18" t="n"/>
      <c r="J412" s="20">
        <f>IF(A412="","",IF(I412="","NO EXPIRY",IF(I412&lt;TODAY(),"EXPIRED","Open")))</f>
        <v/>
      </c>
    </row>
    <row r="413">
      <c r="A413" s="17" t="n"/>
      <c r="B413" s="17" t="n"/>
      <c r="C413" s="17" t="n"/>
      <c r="D413" s="17" t="n"/>
      <c r="E413" s="17" t="n"/>
      <c r="F413" s="17" t="n"/>
      <c r="G413" s="17" t="n"/>
      <c r="H413" s="18" t="n"/>
      <c r="I413" s="18" t="n"/>
      <c r="J413" s="20">
        <f>IF(A413="","",IF(I413="","NO EXPIRY",IF(I413&lt;TODAY(),"EXPIRED","Open")))</f>
        <v/>
      </c>
    </row>
    <row r="414">
      <c r="A414" s="17" t="n"/>
      <c r="B414" s="17" t="n"/>
      <c r="C414" s="17" t="n"/>
      <c r="D414" s="17" t="n"/>
      <c r="E414" s="17" t="n"/>
      <c r="F414" s="17" t="n"/>
      <c r="G414" s="17" t="n"/>
      <c r="H414" s="18" t="n"/>
      <c r="I414" s="18" t="n"/>
      <c r="J414" s="20">
        <f>IF(A414="","",IF(I414="","NO EXPIRY",IF(I414&lt;TODAY(),"EXPIRED","Open")))</f>
        <v/>
      </c>
    </row>
    <row r="415">
      <c r="A415" s="17" t="n"/>
      <c r="B415" s="17" t="n"/>
      <c r="C415" s="17" t="n"/>
      <c r="D415" s="17" t="n"/>
      <c r="E415" s="17" t="n"/>
      <c r="F415" s="17" t="n"/>
      <c r="G415" s="17" t="n"/>
      <c r="H415" s="18" t="n"/>
      <c r="I415" s="18" t="n"/>
      <c r="J415" s="20">
        <f>IF(A415="","",IF(I415="","NO EXPIRY",IF(I415&lt;TODAY(),"EXPIRED","Open")))</f>
        <v/>
      </c>
    </row>
    <row r="416">
      <c r="A416" s="17" t="n"/>
      <c r="B416" s="17" t="n"/>
      <c r="C416" s="17" t="n"/>
      <c r="D416" s="17" t="n"/>
      <c r="E416" s="17" t="n"/>
      <c r="F416" s="17" t="n"/>
      <c r="G416" s="17" t="n"/>
      <c r="H416" s="18" t="n"/>
      <c r="I416" s="18" t="n"/>
      <c r="J416" s="20">
        <f>IF(A416="","",IF(I416="","NO EXPIRY",IF(I416&lt;TODAY(),"EXPIRED","Open")))</f>
        <v/>
      </c>
    </row>
    <row r="417">
      <c r="A417" s="17" t="n"/>
      <c r="B417" s="17" t="n"/>
      <c r="C417" s="17" t="n"/>
      <c r="D417" s="17" t="n"/>
      <c r="E417" s="17" t="n"/>
      <c r="F417" s="17" t="n"/>
      <c r="G417" s="17" t="n"/>
      <c r="H417" s="18" t="n"/>
      <c r="I417" s="18" t="n"/>
      <c r="J417" s="20">
        <f>IF(A417="","",IF(I417="","NO EXPIRY",IF(I417&lt;TODAY(),"EXPIRED","Open")))</f>
        <v/>
      </c>
    </row>
    <row r="418">
      <c r="A418" s="17" t="n"/>
      <c r="B418" s="17" t="n"/>
      <c r="C418" s="17" t="n"/>
      <c r="D418" s="17" t="n"/>
      <c r="E418" s="17" t="n"/>
      <c r="F418" s="17" t="n"/>
      <c r="G418" s="17" t="n"/>
      <c r="H418" s="18" t="n"/>
      <c r="I418" s="18" t="n"/>
      <c r="J418" s="20">
        <f>IF(A418="","",IF(I418="","NO EXPIRY",IF(I418&lt;TODAY(),"EXPIRED","Open")))</f>
        <v/>
      </c>
    </row>
    <row r="419">
      <c r="A419" s="17" t="n"/>
      <c r="B419" s="17" t="n"/>
      <c r="C419" s="17" t="n"/>
      <c r="D419" s="17" t="n"/>
      <c r="E419" s="17" t="n"/>
      <c r="F419" s="17" t="n"/>
      <c r="G419" s="17" t="n"/>
      <c r="H419" s="18" t="n"/>
      <c r="I419" s="18" t="n"/>
      <c r="J419" s="20">
        <f>IF(A419="","",IF(I419="","NO EXPIRY",IF(I419&lt;TODAY(),"EXPIRED","Open")))</f>
        <v/>
      </c>
    </row>
    <row r="420">
      <c r="A420" s="17" t="n"/>
      <c r="B420" s="17" t="n"/>
      <c r="C420" s="17" t="n"/>
      <c r="D420" s="17" t="n"/>
      <c r="E420" s="17" t="n"/>
      <c r="F420" s="17" t="n"/>
      <c r="G420" s="17" t="n"/>
      <c r="H420" s="18" t="n"/>
      <c r="I420" s="18" t="n"/>
      <c r="J420" s="20">
        <f>IF(A420="","",IF(I420="","NO EXPIRY",IF(I420&lt;TODAY(),"EXPIRED","Open")))</f>
        <v/>
      </c>
    </row>
    <row r="421">
      <c r="A421" s="17" t="n"/>
      <c r="B421" s="17" t="n"/>
      <c r="C421" s="17" t="n"/>
      <c r="D421" s="17" t="n"/>
      <c r="E421" s="17" t="n"/>
      <c r="F421" s="17" t="n"/>
      <c r="G421" s="17" t="n"/>
      <c r="H421" s="18" t="n"/>
      <c r="I421" s="18" t="n"/>
      <c r="J421" s="20">
        <f>IF(A421="","",IF(I421="","NO EXPIRY",IF(I421&lt;TODAY(),"EXPIRED","Open")))</f>
        <v/>
      </c>
    </row>
    <row r="422">
      <c r="A422" s="17" t="n"/>
      <c r="B422" s="17" t="n"/>
      <c r="C422" s="17" t="n"/>
      <c r="D422" s="17" t="n"/>
      <c r="E422" s="17" t="n"/>
      <c r="F422" s="17" t="n"/>
      <c r="G422" s="17" t="n"/>
      <c r="H422" s="18" t="n"/>
      <c r="I422" s="18" t="n"/>
      <c r="J422" s="20">
        <f>IF(A422="","",IF(I422="","NO EXPIRY",IF(I422&lt;TODAY(),"EXPIRED","Open")))</f>
        <v/>
      </c>
    </row>
    <row r="423">
      <c r="A423" s="17" t="n"/>
      <c r="B423" s="17" t="n"/>
      <c r="C423" s="17" t="n"/>
      <c r="D423" s="17" t="n"/>
      <c r="E423" s="17" t="n"/>
      <c r="F423" s="17" t="n"/>
      <c r="G423" s="17" t="n"/>
      <c r="H423" s="18" t="n"/>
      <c r="I423" s="18" t="n"/>
      <c r="J423" s="20">
        <f>IF(A423="","",IF(I423="","NO EXPIRY",IF(I423&lt;TODAY(),"EXPIRED","Open")))</f>
        <v/>
      </c>
    </row>
    <row r="424">
      <c r="A424" s="17" t="n"/>
      <c r="B424" s="17" t="n"/>
      <c r="C424" s="17" t="n"/>
      <c r="D424" s="17" t="n"/>
      <c r="E424" s="17" t="n"/>
      <c r="F424" s="17" t="n"/>
      <c r="G424" s="17" t="n"/>
      <c r="H424" s="18" t="n"/>
      <c r="I424" s="18" t="n"/>
      <c r="J424" s="20">
        <f>IF(A424="","",IF(I424="","NO EXPIRY",IF(I424&lt;TODAY(),"EXPIRED","Open")))</f>
        <v/>
      </c>
    </row>
    <row r="425">
      <c r="A425" s="17" t="n"/>
      <c r="B425" s="17" t="n"/>
      <c r="C425" s="17" t="n"/>
      <c r="D425" s="17" t="n"/>
      <c r="E425" s="17" t="n"/>
      <c r="F425" s="17" t="n"/>
      <c r="G425" s="17" t="n"/>
      <c r="H425" s="18" t="n"/>
      <c r="I425" s="18" t="n"/>
      <c r="J425" s="20">
        <f>IF(A425="","",IF(I425="","NO EXPIRY",IF(I425&lt;TODAY(),"EXPIRED","Open")))</f>
        <v/>
      </c>
    </row>
    <row r="426">
      <c r="A426" s="17" t="n"/>
      <c r="B426" s="17" t="n"/>
      <c r="C426" s="17" t="n"/>
      <c r="D426" s="17" t="n"/>
      <c r="E426" s="17" t="n"/>
      <c r="F426" s="17" t="n"/>
      <c r="G426" s="17" t="n"/>
      <c r="H426" s="18" t="n"/>
      <c r="I426" s="18" t="n"/>
      <c r="J426" s="20">
        <f>IF(A426="","",IF(I426="","NO EXPIRY",IF(I426&lt;TODAY(),"EXPIRED","Open")))</f>
        <v/>
      </c>
    </row>
    <row r="427">
      <c r="A427" s="17" t="n"/>
      <c r="B427" s="17" t="n"/>
      <c r="C427" s="17" t="n"/>
      <c r="D427" s="17" t="n"/>
      <c r="E427" s="17" t="n"/>
      <c r="F427" s="17" t="n"/>
      <c r="G427" s="17" t="n"/>
      <c r="H427" s="18" t="n"/>
      <c r="I427" s="18" t="n"/>
      <c r="J427" s="20">
        <f>IF(A427="","",IF(I427="","NO EXPIRY",IF(I427&lt;TODAY(),"EXPIRED","Open")))</f>
        <v/>
      </c>
    </row>
    <row r="428">
      <c r="A428" s="17" t="n"/>
      <c r="B428" s="17" t="n"/>
      <c r="C428" s="17" t="n"/>
      <c r="D428" s="17" t="n"/>
      <c r="E428" s="17" t="n"/>
      <c r="F428" s="17" t="n"/>
      <c r="G428" s="17" t="n"/>
      <c r="H428" s="18" t="n"/>
      <c r="I428" s="18" t="n"/>
      <c r="J428" s="20">
        <f>IF(A428="","",IF(I428="","NO EXPIRY",IF(I428&lt;TODAY(),"EXPIRED","Open")))</f>
        <v/>
      </c>
    </row>
    <row r="429">
      <c r="A429" s="17" t="n"/>
      <c r="B429" s="17" t="n"/>
      <c r="C429" s="17" t="n"/>
      <c r="D429" s="17" t="n"/>
      <c r="E429" s="17" t="n"/>
      <c r="F429" s="17" t="n"/>
      <c r="G429" s="17" t="n"/>
      <c r="H429" s="18" t="n"/>
      <c r="I429" s="18" t="n"/>
      <c r="J429" s="20">
        <f>IF(A429="","",IF(I429="","NO EXPIRY",IF(I429&lt;TODAY(),"EXPIRED","Open")))</f>
        <v/>
      </c>
    </row>
    <row r="430">
      <c r="A430" s="17" t="n"/>
      <c r="B430" s="17" t="n"/>
      <c r="C430" s="17" t="n"/>
      <c r="D430" s="17" t="n"/>
      <c r="E430" s="17" t="n"/>
      <c r="F430" s="17" t="n"/>
      <c r="G430" s="17" t="n"/>
      <c r="H430" s="18" t="n"/>
      <c r="I430" s="18" t="n"/>
      <c r="J430" s="20">
        <f>IF(A430="","",IF(I430="","NO EXPIRY",IF(I430&lt;TODAY(),"EXPIRED","Open")))</f>
        <v/>
      </c>
    </row>
    <row r="431">
      <c r="A431" s="17" t="n"/>
      <c r="B431" s="17" t="n"/>
      <c r="C431" s="17" t="n"/>
      <c r="D431" s="17" t="n"/>
      <c r="E431" s="17" t="n"/>
      <c r="F431" s="17" t="n"/>
      <c r="G431" s="17" t="n"/>
      <c r="H431" s="18" t="n"/>
      <c r="I431" s="18" t="n"/>
      <c r="J431" s="20">
        <f>IF(A431="","",IF(I431="","NO EXPIRY",IF(I431&lt;TODAY(),"EXPIRED","Open")))</f>
        <v/>
      </c>
    </row>
    <row r="432">
      <c r="A432" s="17" t="n"/>
      <c r="B432" s="17" t="n"/>
      <c r="C432" s="17" t="n"/>
      <c r="D432" s="17" t="n"/>
      <c r="E432" s="17" t="n"/>
      <c r="F432" s="17" t="n"/>
      <c r="G432" s="17" t="n"/>
      <c r="H432" s="18" t="n"/>
      <c r="I432" s="18" t="n"/>
      <c r="J432" s="20">
        <f>IF(A432="","",IF(I432="","NO EXPIRY",IF(I432&lt;TODAY(),"EXPIRED","Open")))</f>
        <v/>
      </c>
    </row>
    <row r="433">
      <c r="A433" s="17" t="n"/>
      <c r="B433" s="17" t="n"/>
      <c r="C433" s="17" t="n"/>
      <c r="D433" s="17" t="n"/>
      <c r="E433" s="17" t="n"/>
      <c r="F433" s="17" t="n"/>
      <c r="G433" s="17" t="n"/>
      <c r="H433" s="18" t="n"/>
      <c r="I433" s="18" t="n"/>
      <c r="J433" s="20">
        <f>IF(A433="","",IF(I433="","NO EXPIRY",IF(I433&lt;TODAY(),"EXPIRED","Open")))</f>
        <v/>
      </c>
    </row>
    <row r="434">
      <c r="A434" s="17" t="n"/>
      <c r="B434" s="17" t="n"/>
      <c r="C434" s="17" t="n"/>
      <c r="D434" s="17" t="n"/>
      <c r="E434" s="17" t="n"/>
      <c r="F434" s="17" t="n"/>
      <c r="G434" s="17" t="n"/>
      <c r="H434" s="18" t="n"/>
      <c r="I434" s="18" t="n"/>
      <c r="J434" s="20">
        <f>IF(A434="","",IF(I434="","NO EXPIRY",IF(I434&lt;TODAY(),"EXPIRED","Open")))</f>
        <v/>
      </c>
    </row>
    <row r="435">
      <c r="A435" s="17" t="n"/>
      <c r="B435" s="17" t="n"/>
      <c r="C435" s="17" t="n"/>
      <c r="D435" s="17" t="n"/>
      <c r="E435" s="17" t="n"/>
      <c r="F435" s="17" t="n"/>
      <c r="G435" s="17" t="n"/>
      <c r="H435" s="18" t="n"/>
      <c r="I435" s="18" t="n"/>
      <c r="J435" s="20">
        <f>IF(A435="","",IF(I435="","NO EXPIRY",IF(I435&lt;TODAY(),"EXPIRED","Open")))</f>
        <v/>
      </c>
    </row>
    <row r="436">
      <c r="A436" s="17" t="n"/>
      <c r="B436" s="17" t="n"/>
      <c r="C436" s="17" t="n"/>
      <c r="D436" s="17" t="n"/>
      <c r="E436" s="17" t="n"/>
      <c r="F436" s="17" t="n"/>
      <c r="G436" s="17" t="n"/>
      <c r="H436" s="18" t="n"/>
      <c r="I436" s="18" t="n"/>
      <c r="J436" s="20">
        <f>IF(A436="","",IF(I436="","NO EXPIRY",IF(I436&lt;TODAY(),"EXPIRED","Open")))</f>
        <v/>
      </c>
    </row>
    <row r="437">
      <c r="A437" s="17" t="n"/>
      <c r="B437" s="17" t="n"/>
      <c r="C437" s="17" t="n"/>
      <c r="D437" s="17" t="n"/>
      <c r="E437" s="17" t="n"/>
      <c r="F437" s="17" t="n"/>
      <c r="G437" s="17" t="n"/>
      <c r="H437" s="18" t="n"/>
      <c r="I437" s="18" t="n"/>
      <c r="J437" s="20">
        <f>IF(A437="","",IF(I437="","NO EXPIRY",IF(I437&lt;TODAY(),"EXPIRED","Open")))</f>
        <v/>
      </c>
    </row>
    <row r="438">
      <c r="A438" s="17" t="n"/>
      <c r="B438" s="17" t="n"/>
      <c r="C438" s="17" t="n"/>
      <c r="D438" s="17" t="n"/>
      <c r="E438" s="17" t="n"/>
      <c r="F438" s="17" t="n"/>
      <c r="G438" s="17" t="n"/>
      <c r="H438" s="18" t="n"/>
      <c r="I438" s="18" t="n"/>
      <c r="J438" s="20">
        <f>IF(A438="","",IF(I438="","NO EXPIRY",IF(I438&lt;TODAY(),"EXPIRED","Open")))</f>
        <v/>
      </c>
    </row>
    <row r="439">
      <c r="A439" s="17" t="n"/>
      <c r="B439" s="17" t="n"/>
      <c r="C439" s="17" t="n"/>
      <c r="D439" s="17" t="n"/>
      <c r="E439" s="17" t="n"/>
      <c r="F439" s="17" t="n"/>
      <c r="G439" s="17" t="n"/>
      <c r="H439" s="18" t="n"/>
      <c r="I439" s="18" t="n"/>
      <c r="J439" s="20">
        <f>IF(A439="","",IF(I439="","NO EXPIRY",IF(I439&lt;TODAY(),"EXPIRED","Open")))</f>
        <v/>
      </c>
    </row>
    <row r="440">
      <c r="A440" s="17" t="n"/>
      <c r="B440" s="17" t="n"/>
      <c r="C440" s="17" t="n"/>
      <c r="D440" s="17" t="n"/>
      <c r="E440" s="17" t="n"/>
      <c r="F440" s="17" t="n"/>
      <c r="G440" s="17" t="n"/>
      <c r="H440" s="18" t="n"/>
      <c r="I440" s="18" t="n"/>
      <c r="J440" s="20">
        <f>IF(A440="","",IF(I440="","NO EXPIRY",IF(I440&lt;TODAY(),"EXPIRED","Open")))</f>
        <v/>
      </c>
    </row>
    <row r="441">
      <c r="A441" s="17" t="n"/>
      <c r="B441" s="17" t="n"/>
      <c r="C441" s="17" t="n"/>
      <c r="D441" s="17" t="n"/>
      <c r="E441" s="17" t="n"/>
      <c r="F441" s="17" t="n"/>
      <c r="G441" s="17" t="n"/>
      <c r="H441" s="18" t="n"/>
      <c r="I441" s="18" t="n"/>
      <c r="J441" s="20">
        <f>IF(A441="","",IF(I441="","NO EXPIRY",IF(I441&lt;TODAY(),"EXPIRED","Open")))</f>
        <v/>
      </c>
    </row>
    <row r="442">
      <c r="A442" s="17" t="n"/>
      <c r="B442" s="17" t="n"/>
      <c r="C442" s="17" t="n"/>
      <c r="D442" s="17" t="n"/>
      <c r="E442" s="17" t="n"/>
      <c r="F442" s="17" t="n"/>
      <c r="G442" s="17" t="n"/>
      <c r="H442" s="18" t="n"/>
      <c r="I442" s="18" t="n"/>
      <c r="J442" s="20">
        <f>IF(A442="","",IF(I442="","NO EXPIRY",IF(I442&lt;TODAY(),"EXPIRED","Open")))</f>
        <v/>
      </c>
    </row>
    <row r="443">
      <c r="A443" s="17" t="n"/>
      <c r="B443" s="17" t="n"/>
      <c r="C443" s="17" t="n"/>
      <c r="D443" s="17" t="n"/>
      <c r="E443" s="17" t="n"/>
      <c r="F443" s="17" t="n"/>
      <c r="G443" s="17" t="n"/>
      <c r="H443" s="18" t="n"/>
      <c r="I443" s="18" t="n"/>
      <c r="J443" s="20">
        <f>IF(A443="","",IF(I443="","NO EXPIRY",IF(I443&lt;TODAY(),"EXPIRED","Open")))</f>
        <v/>
      </c>
    </row>
    <row r="444">
      <c r="A444" s="17" t="n"/>
      <c r="B444" s="17" t="n"/>
      <c r="C444" s="17" t="n"/>
      <c r="D444" s="17" t="n"/>
      <c r="E444" s="17" t="n"/>
      <c r="F444" s="17" t="n"/>
      <c r="G444" s="17" t="n"/>
      <c r="H444" s="18" t="n"/>
      <c r="I444" s="18" t="n"/>
      <c r="J444" s="20">
        <f>IF(A444="","",IF(I444="","NO EXPIRY",IF(I444&lt;TODAY(),"EXPIRED","Open")))</f>
        <v/>
      </c>
    </row>
    <row r="445">
      <c r="A445" s="17" t="n"/>
      <c r="B445" s="17" t="n"/>
      <c r="C445" s="17" t="n"/>
      <c r="D445" s="17" t="n"/>
      <c r="E445" s="17" t="n"/>
      <c r="F445" s="17" t="n"/>
      <c r="G445" s="17" t="n"/>
      <c r="H445" s="18" t="n"/>
      <c r="I445" s="18" t="n"/>
      <c r="J445" s="20">
        <f>IF(A445="","",IF(I445="","NO EXPIRY",IF(I445&lt;TODAY(),"EXPIRED","Open")))</f>
        <v/>
      </c>
    </row>
    <row r="446">
      <c r="A446" s="17" t="n"/>
      <c r="B446" s="17" t="n"/>
      <c r="C446" s="17" t="n"/>
      <c r="D446" s="17" t="n"/>
      <c r="E446" s="17" t="n"/>
      <c r="F446" s="17" t="n"/>
      <c r="G446" s="17" t="n"/>
      <c r="H446" s="18" t="n"/>
      <c r="I446" s="18" t="n"/>
      <c r="J446" s="20">
        <f>IF(A446="","",IF(I446="","NO EXPIRY",IF(I446&lt;TODAY(),"EXPIRED","Open")))</f>
        <v/>
      </c>
    </row>
    <row r="447">
      <c r="A447" s="17" t="n"/>
      <c r="B447" s="17" t="n"/>
      <c r="C447" s="17" t="n"/>
      <c r="D447" s="17" t="n"/>
      <c r="E447" s="17" t="n"/>
      <c r="F447" s="17" t="n"/>
      <c r="G447" s="17" t="n"/>
      <c r="H447" s="18" t="n"/>
      <c r="I447" s="18" t="n"/>
      <c r="J447" s="20">
        <f>IF(A447="","",IF(I447="","NO EXPIRY",IF(I447&lt;TODAY(),"EXPIRED","Open")))</f>
        <v/>
      </c>
    </row>
    <row r="448">
      <c r="A448" s="17" t="n"/>
      <c r="B448" s="17" t="n"/>
      <c r="C448" s="17" t="n"/>
      <c r="D448" s="17" t="n"/>
      <c r="E448" s="17" t="n"/>
      <c r="F448" s="17" t="n"/>
      <c r="G448" s="17" t="n"/>
      <c r="H448" s="18" t="n"/>
      <c r="I448" s="18" t="n"/>
      <c r="J448" s="20">
        <f>IF(A448="","",IF(I448="","NO EXPIRY",IF(I448&lt;TODAY(),"EXPIRED","Open")))</f>
        <v/>
      </c>
    </row>
    <row r="449">
      <c r="A449" s="17" t="n"/>
      <c r="B449" s="17" t="n"/>
      <c r="C449" s="17" t="n"/>
      <c r="D449" s="17" t="n"/>
      <c r="E449" s="17" t="n"/>
      <c r="F449" s="17" t="n"/>
      <c r="G449" s="17" t="n"/>
      <c r="H449" s="18" t="n"/>
      <c r="I449" s="18" t="n"/>
      <c r="J449" s="20">
        <f>IF(A449="","",IF(I449="","NO EXPIRY",IF(I449&lt;TODAY(),"EXPIRED","Open")))</f>
        <v/>
      </c>
    </row>
    <row r="450">
      <c r="A450" s="17" t="n"/>
      <c r="B450" s="17" t="n"/>
      <c r="C450" s="17" t="n"/>
      <c r="D450" s="17" t="n"/>
      <c r="E450" s="17" t="n"/>
      <c r="F450" s="17" t="n"/>
      <c r="G450" s="17" t="n"/>
      <c r="H450" s="18" t="n"/>
      <c r="I450" s="18" t="n"/>
      <c r="J450" s="20">
        <f>IF(A450="","",IF(I450="","NO EXPIRY",IF(I450&lt;TODAY(),"EXPIRED","Open")))</f>
        <v/>
      </c>
    </row>
    <row r="451">
      <c r="A451" s="17" t="n"/>
      <c r="B451" s="17" t="n"/>
      <c r="C451" s="17" t="n"/>
      <c r="D451" s="17" t="n"/>
      <c r="E451" s="17" t="n"/>
      <c r="F451" s="17" t="n"/>
      <c r="G451" s="17" t="n"/>
      <c r="H451" s="18" t="n"/>
      <c r="I451" s="18" t="n"/>
      <c r="J451" s="20">
        <f>IF(A451="","",IF(I451="","NO EXPIRY",IF(I451&lt;TODAY(),"EXPIRED","Open")))</f>
        <v/>
      </c>
    </row>
    <row r="452">
      <c r="A452" s="17" t="n"/>
      <c r="B452" s="17" t="n"/>
      <c r="C452" s="17" t="n"/>
      <c r="D452" s="17" t="n"/>
      <c r="E452" s="17" t="n"/>
      <c r="F452" s="17" t="n"/>
      <c r="G452" s="17" t="n"/>
      <c r="H452" s="18" t="n"/>
      <c r="I452" s="18" t="n"/>
      <c r="J452" s="20">
        <f>IF(A452="","",IF(I452="","NO EXPIRY",IF(I452&lt;TODAY(),"EXPIRED","Open")))</f>
        <v/>
      </c>
    </row>
    <row r="453">
      <c r="A453" s="17" t="n"/>
      <c r="B453" s="17" t="n"/>
      <c r="C453" s="17" t="n"/>
      <c r="D453" s="17" t="n"/>
      <c r="E453" s="17" t="n"/>
      <c r="F453" s="17" t="n"/>
      <c r="G453" s="17" t="n"/>
      <c r="H453" s="18" t="n"/>
      <c r="I453" s="18" t="n"/>
      <c r="J453" s="20">
        <f>IF(A453="","",IF(I453="","NO EXPIRY",IF(I453&lt;TODAY(),"EXPIRED","Open")))</f>
        <v/>
      </c>
    </row>
    <row r="454">
      <c r="A454" s="17" t="n"/>
      <c r="B454" s="17" t="n"/>
      <c r="C454" s="17" t="n"/>
      <c r="D454" s="17" t="n"/>
      <c r="E454" s="17" t="n"/>
      <c r="F454" s="17" t="n"/>
      <c r="G454" s="17" t="n"/>
      <c r="H454" s="18" t="n"/>
      <c r="I454" s="18" t="n"/>
      <c r="J454" s="20">
        <f>IF(A454="","",IF(I454="","NO EXPIRY",IF(I454&lt;TODAY(),"EXPIRED","Open")))</f>
        <v/>
      </c>
    </row>
    <row r="455">
      <c r="A455" s="17" t="n"/>
      <c r="B455" s="17" t="n"/>
      <c r="C455" s="17" t="n"/>
      <c r="D455" s="17" t="n"/>
      <c r="E455" s="17" t="n"/>
      <c r="F455" s="17" t="n"/>
      <c r="G455" s="17" t="n"/>
      <c r="H455" s="18" t="n"/>
      <c r="I455" s="18" t="n"/>
      <c r="J455" s="20">
        <f>IF(A455="","",IF(I455="","NO EXPIRY",IF(I455&lt;TODAY(),"EXPIRED","Open")))</f>
        <v/>
      </c>
    </row>
    <row r="456">
      <c r="A456" s="17" t="n"/>
      <c r="B456" s="17" t="n"/>
      <c r="C456" s="17" t="n"/>
      <c r="D456" s="17" t="n"/>
      <c r="E456" s="17" t="n"/>
      <c r="F456" s="17" t="n"/>
      <c r="G456" s="17" t="n"/>
      <c r="H456" s="18" t="n"/>
      <c r="I456" s="18" t="n"/>
      <c r="J456" s="20">
        <f>IF(A456="","",IF(I456="","NO EXPIRY",IF(I456&lt;TODAY(),"EXPIRED","Open")))</f>
        <v/>
      </c>
    </row>
    <row r="457">
      <c r="A457" s="17" t="n"/>
      <c r="B457" s="17" t="n"/>
      <c r="C457" s="17" t="n"/>
      <c r="D457" s="17" t="n"/>
      <c r="E457" s="17" t="n"/>
      <c r="F457" s="17" t="n"/>
      <c r="G457" s="17" t="n"/>
      <c r="H457" s="18" t="n"/>
      <c r="I457" s="18" t="n"/>
      <c r="J457" s="20">
        <f>IF(A457="","",IF(I457="","NO EXPIRY",IF(I457&lt;TODAY(),"EXPIRED","Open")))</f>
        <v/>
      </c>
    </row>
    <row r="458">
      <c r="A458" s="17" t="n"/>
      <c r="B458" s="17" t="n"/>
      <c r="C458" s="17" t="n"/>
      <c r="D458" s="17" t="n"/>
      <c r="E458" s="17" t="n"/>
      <c r="F458" s="17" t="n"/>
      <c r="G458" s="17" t="n"/>
      <c r="H458" s="18" t="n"/>
      <c r="I458" s="18" t="n"/>
      <c r="J458" s="20">
        <f>IF(A458="","",IF(I458="","NO EXPIRY",IF(I458&lt;TODAY(),"EXPIRED","Open")))</f>
        <v/>
      </c>
    </row>
    <row r="459">
      <c r="A459" s="17" t="n"/>
      <c r="B459" s="17" t="n"/>
      <c r="C459" s="17" t="n"/>
      <c r="D459" s="17" t="n"/>
      <c r="E459" s="17" t="n"/>
      <c r="F459" s="17" t="n"/>
      <c r="G459" s="17" t="n"/>
      <c r="H459" s="18" t="n"/>
      <c r="I459" s="18" t="n"/>
      <c r="J459" s="20">
        <f>IF(A459="","",IF(I459="","NO EXPIRY",IF(I459&lt;TODAY(),"EXPIRED","Open")))</f>
        <v/>
      </c>
    </row>
    <row r="460">
      <c r="A460" s="17" t="n"/>
      <c r="B460" s="17" t="n"/>
      <c r="C460" s="17" t="n"/>
      <c r="D460" s="17" t="n"/>
      <c r="E460" s="17" t="n"/>
      <c r="F460" s="17" t="n"/>
      <c r="G460" s="17" t="n"/>
      <c r="H460" s="18" t="n"/>
      <c r="I460" s="18" t="n"/>
      <c r="J460" s="20">
        <f>IF(A460="","",IF(I460="","NO EXPIRY",IF(I460&lt;TODAY(),"EXPIRED","Open")))</f>
        <v/>
      </c>
    </row>
    <row r="461">
      <c r="A461" s="17" t="n"/>
      <c r="B461" s="17" t="n"/>
      <c r="C461" s="17" t="n"/>
      <c r="D461" s="17" t="n"/>
      <c r="E461" s="17" t="n"/>
      <c r="F461" s="17" t="n"/>
      <c r="G461" s="17" t="n"/>
      <c r="H461" s="18" t="n"/>
      <c r="I461" s="18" t="n"/>
      <c r="J461" s="20">
        <f>IF(A461="","",IF(I461="","NO EXPIRY",IF(I461&lt;TODAY(),"EXPIRED","Open")))</f>
        <v/>
      </c>
    </row>
    <row r="462">
      <c r="A462" s="17" t="n"/>
      <c r="B462" s="17" t="n"/>
      <c r="C462" s="17" t="n"/>
      <c r="D462" s="17" t="n"/>
      <c r="E462" s="17" t="n"/>
      <c r="F462" s="17" t="n"/>
      <c r="G462" s="17" t="n"/>
      <c r="H462" s="18" t="n"/>
      <c r="I462" s="18" t="n"/>
      <c r="J462" s="20">
        <f>IF(A462="","",IF(I462="","NO EXPIRY",IF(I462&lt;TODAY(),"EXPIRED","Open")))</f>
        <v/>
      </c>
    </row>
    <row r="463">
      <c r="A463" s="17" t="n"/>
      <c r="B463" s="17" t="n"/>
      <c r="C463" s="17" t="n"/>
      <c r="D463" s="17" t="n"/>
      <c r="E463" s="17" t="n"/>
      <c r="F463" s="17" t="n"/>
      <c r="G463" s="17" t="n"/>
      <c r="H463" s="18" t="n"/>
      <c r="I463" s="18" t="n"/>
      <c r="J463" s="20">
        <f>IF(A463="","",IF(I463="","NO EXPIRY",IF(I463&lt;TODAY(),"EXPIRED","Open")))</f>
        <v/>
      </c>
    </row>
    <row r="464">
      <c r="A464" s="17" t="n"/>
      <c r="B464" s="17" t="n"/>
      <c r="C464" s="17" t="n"/>
      <c r="D464" s="17" t="n"/>
      <c r="E464" s="17" t="n"/>
      <c r="F464" s="17" t="n"/>
      <c r="G464" s="17" t="n"/>
      <c r="H464" s="18" t="n"/>
      <c r="I464" s="18" t="n"/>
      <c r="J464" s="20">
        <f>IF(A464="","",IF(I464="","NO EXPIRY",IF(I464&lt;TODAY(),"EXPIRED","Open")))</f>
        <v/>
      </c>
    </row>
    <row r="465">
      <c r="A465" s="17" t="n"/>
      <c r="B465" s="17" t="n"/>
      <c r="C465" s="17" t="n"/>
      <c r="D465" s="17" t="n"/>
      <c r="E465" s="17" t="n"/>
      <c r="F465" s="17" t="n"/>
      <c r="G465" s="17" t="n"/>
      <c r="H465" s="18" t="n"/>
      <c r="I465" s="18" t="n"/>
      <c r="J465" s="20">
        <f>IF(A465="","",IF(I465="","NO EXPIRY",IF(I465&lt;TODAY(),"EXPIRED","Open")))</f>
        <v/>
      </c>
    </row>
    <row r="466">
      <c r="A466" s="17" t="n"/>
      <c r="B466" s="17" t="n"/>
      <c r="C466" s="17" t="n"/>
      <c r="D466" s="17" t="n"/>
      <c r="E466" s="17" t="n"/>
      <c r="F466" s="17" t="n"/>
      <c r="G466" s="17" t="n"/>
      <c r="H466" s="18" t="n"/>
      <c r="I466" s="18" t="n"/>
      <c r="J466" s="20">
        <f>IF(A466="","",IF(I466="","NO EXPIRY",IF(I466&lt;TODAY(),"EXPIRED","Open")))</f>
        <v/>
      </c>
    </row>
    <row r="467">
      <c r="A467" s="17" t="n"/>
      <c r="B467" s="17" t="n"/>
      <c r="C467" s="17" t="n"/>
      <c r="D467" s="17" t="n"/>
      <c r="E467" s="17" t="n"/>
      <c r="F467" s="17" t="n"/>
      <c r="G467" s="17" t="n"/>
      <c r="H467" s="18" t="n"/>
      <c r="I467" s="18" t="n"/>
      <c r="J467" s="20">
        <f>IF(A467="","",IF(I467="","NO EXPIRY",IF(I467&lt;TODAY(),"EXPIRED","Open")))</f>
        <v/>
      </c>
    </row>
    <row r="468">
      <c r="A468" s="17" t="n"/>
      <c r="B468" s="17" t="n"/>
      <c r="C468" s="17" t="n"/>
      <c r="D468" s="17" t="n"/>
      <c r="E468" s="17" t="n"/>
      <c r="F468" s="17" t="n"/>
      <c r="G468" s="17" t="n"/>
      <c r="H468" s="18" t="n"/>
      <c r="I468" s="18" t="n"/>
      <c r="J468" s="20">
        <f>IF(A468="","",IF(I468="","NO EXPIRY",IF(I468&lt;TODAY(),"EXPIRED","Open")))</f>
        <v/>
      </c>
    </row>
    <row r="469">
      <c r="A469" s="17" t="n"/>
      <c r="B469" s="17" t="n"/>
      <c r="C469" s="17" t="n"/>
      <c r="D469" s="17" t="n"/>
      <c r="E469" s="17" t="n"/>
      <c r="F469" s="17" t="n"/>
      <c r="G469" s="17" t="n"/>
      <c r="H469" s="18" t="n"/>
      <c r="I469" s="18" t="n"/>
      <c r="J469" s="20">
        <f>IF(A469="","",IF(I469="","NO EXPIRY",IF(I469&lt;TODAY(),"EXPIRED","Open")))</f>
        <v/>
      </c>
    </row>
    <row r="470">
      <c r="A470" s="17" t="n"/>
      <c r="B470" s="17" t="n"/>
      <c r="C470" s="17" t="n"/>
      <c r="D470" s="17" t="n"/>
      <c r="E470" s="17" t="n"/>
      <c r="F470" s="17" t="n"/>
      <c r="G470" s="17" t="n"/>
      <c r="H470" s="18" t="n"/>
      <c r="I470" s="18" t="n"/>
      <c r="J470" s="20">
        <f>IF(A470="","",IF(I470="","NO EXPIRY",IF(I470&lt;TODAY(),"EXPIRED","Open")))</f>
        <v/>
      </c>
    </row>
    <row r="471">
      <c r="A471" s="17" t="n"/>
      <c r="B471" s="17" t="n"/>
      <c r="C471" s="17" t="n"/>
      <c r="D471" s="17" t="n"/>
      <c r="E471" s="17" t="n"/>
      <c r="F471" s="17" t="n"/>
      <c r="G471" s="17" t="n"/>
      <c r="H471" s="18" t="n"/>
      <c r="I471" s="18" t="n"/>
      <c r="J471" s="20">
        <f>IF(A471="","",IF(I471="","NO EXPIRY",IF(I471&lt;TODAY(),"EXPIRED","Open")))</f>
        <v/>
      </c>
    </row>
    <row r="472">
      <c r="A472" s="17" t="n"/>
      <c r="B472" s="17" t="n"/>
      <c r="C472" s="17" t="n"/>
      <c r="D472" s="17" t="n"/>
      <c r="E472" s="17" t="n"/>
      <c r="F472" s="17" t="n"/>
      <c r="G472" s="17" t="n"/>
      <c r="H472" s="18" t="n"/>
      <c r="I472" s="18" t="n"/>
      <c r="J472" s="20">
        <f>IF(A472="","",IF(I472="","NO EXPIRY",IF(I472&lt;TODAY(),"EXPIRED","Open")))</f>
        <v/>
      </c>
    </row>
    <row r="473">
      <c r="A473" s="17" t="n"/>
      <c r="B473" s="17" t="n"/>
      <c r="C473" s="17" t="n"/>
      <c r="D473" s="17" t="n"/>
      <c r="E473" s="17" t="n"/>
      <c r="F473" s="17" t="n"/>
      <c r="G473" s="17" t="n"/>
      <c r="H473" s="18" t="n"/>
      <c r="I473" s="18" t="n"/>
      <c r="J473" s="20">
        <f>IF(A473="","",IF(I473="","NO EXPIRY",IF(I473&lt;TODAY(),"EXPIRED","Open")))</f>
        <v/>
      </c>
    </row>
    <row r="474">
      <c r="A474" s="17" t="n"/>
      <c r="B474" s="17" t="n"/>
      <c r="C474" s="17" t="n"/>
      <c r="D474" s="17" t="n"/>
      <c r="E474" s="17" t="n"/>
      <c r="F474" s="17" t="n"/>
      <c r="G474" s="17" t="n"/>
      <c r="H474" s="18" t="n"/>
      <c r="I474" s="18" t="n"/>
      <c r="J474" s="20">
        <f>IF(A474="","",IF(I474="","NO EXPIRY",IF(I474&lt;TODAY(),"EXPIRED","Open")))</f>
        <v/>
      </c>
    </row>
    <row r="475">
      <c r="A475" s="17" t="n"/>
      <c r="B475" s="17" t="n"/>
      <c r="C475" s="17" t="n"/>
      <c r="D475" s="17" t="n"/>
      <c r="E475" s="17" t="n"/>
      <c r="F475" s="17" t="n"/>
      <c r="G475" s="17" t="n"/>
      <c r="H475" s="18" t="n"/>
      <c r="I475" s="18" t="n"/>
      <c r="J475" s="20">
        <f>IF(A475="","",IF(I475="","NO EXPIRY",IF(I475&lt;TODAY(),"EXPIRED","Open")))</f>
        <v/>
      </c>
    </row>
    <row r="476">
      <c r="A476" s="17" t="n"/>
      <c r="B476" s="17" t="n"/>
      <c r="C476" s="17" t="n"/>
      <c r="D476" s="17" t="n"/>
      <c r="E476" s="17" t="n"/>
      <c r="F476" s="17" t="n"/>
      <c r="G476" s="17" t="n"/>
      <c r="H476" s="18" t="n"/>
      <c r="I476" s="18" t="n"/>
      <c r="J476" s="20">
        <f>IF(A476="","",IF(I476="","NO EXPIRY",IF(I476&lt;TODAY(),"EXPIRED","Open")))</f>
        <v/>
      </c>
    </row>
    <row r="477">
      <c r="A477" s="17" t="n"/>
      <c r="B477" s="17" t="n"/>
      <c r="C477" s="17" t="n"/>
      <c r="D477" s="17" t="n"/>
      <c r="E477" s="17" t="n"/>
      <c r="F477" s="17" t="n"/>
      <c r="G477" s="17" t="n"/>
      <c r="H477" s="18" t="n"/>
      <c r="I477" s="18" t="n"/>
      <c r="J477" s="20">
        <f>IF(A477="","",IF(I477="","NO EXPIRY",IF(I477&lt;TODAY(),"EXPIRED","Open")))</f>
        <v/>
      </c>
    </row>
    <row r="478">
      <c r="A478" s="17" t="n"/>
      <c r="B478" s="17" t="n"/>
      <c r="C478" s="17" t="n"/>
      <c r="D478" s="17" t="n"/>
      <c r="E478" s="17" t="n"/>
      <c r="F478" s="17" t="n"/>
      <c r="G478" s="17" t="n"/>
      <c r="H478" s="18" t="n"/>
      <c r="I478" s="18" t="n"/>
      <c r="J478" s="20">
        <f>IF(A478="","",IF(I478="","NO EXPIRY",IF(I478&lt;TODAY(),"EXPIRED","Open")))</f>
        <v/>
      </c>
    </row>
    <row r="479">
      <c r="A479" s="17" t="n"/>
      <c r="B479" s="17" t="n"/>
      <c r="C479" s="17" t="n"/>
      <c r="D479" s="17" t="n"/>
      <c r="E479" s="17" t="n"/>
      <c r="F479" s="17" t="n"/>
      <c r="G479" s="17" t="n"/>
      <c r="H479" s="18" t="n"/>
      <c r="I479" s="18" t="n"/>
      <c r="J479" s="20">
        <f>IF(A479="","",IF(I479="","NO EXPIRY",IF(I479&lt;TODAY(),"EXPIRED","Open")))</f>
        <v/>
      </c>
    </row>
    <row r="480">
      <c r="A480" s="17" t="n"/>
      <c r="B480" s="17" t="n"/>
      <c r="C480" s="17" t="n"/>
      <c r="D480" s="17" t="n"/>
      <c r="E480" s="17" t="n"/>
      <c r="F480" s="17" t="n"/>
      <c r="G480" s="17" t="n"/>
      <c r="H480" s="18" t="n"/>
      <c r="I480" s="18" t="n"/>
      <c r="J480" s="20">
        <f>IF(A480="","",IF(I480="","NO EXPIRY",IF(I480&lt;TODAY(),"EXPIRED","Open")))</f>
        <v/>
      </c>
    </row>
    <row r="481">
      <c r="A481" s="17" t="n"/>
      <c r="B481" s="17" t="n"/>
      <c r="C481" s="17" t="n"/>
      <c r="D481" s="17" t="n"/>
      <c r="E481" s="17" t="n"/>
      <c r="F481" s="17" t="n"/>
      <c r="G481" s="17" t="n"/>
      <c r="H481" s="18" t="n"/>
      <c r="I481" s="18" t="n"/>
      <c r="J481" s="20">
        <f>IF(A481="","",IF(I481="","NO EXPIRY",IF(I481&lt;TODAY(),"EXPIRED","Open")))</f>
        <v/>
      </c>
    </row>
    <row r="482">
      <c r="A482" s="17" t="n"/>
      <c r="B482" s="17" t="n"/>
      <c r="C482" s="17" t="n"/>
      <c r="D482" s="17" t="n"/>
      <c r="E482" s="17" t="n"/>
      <c r="F482" s="17" t="n"/>
      <c r="G482" s="17" t="n"/>
      <c r="H482" s="18" t="n"/>
      <c r="I482" s="18" t="n"/>
      <c r="J482" s="20">
        <f>IF(A482="","",IF(I482="","NO EXPIRY",IF(I482&lt;TODAY(),"EXPIRED","Open")))</f>
        <v/>
      </c>
    </row>
    <row r="483">
      <c r="A483" s="17" t="n"/>
      <c r="B483" s="17" t="n"/>
      <c r="C483" s="17" t="n"/>
      <c r="D483" s="17" t="n"/>
      <c r="E483" s="17" t="n"/>
      <c r="F483" s="17" t="n"/>
      <c r="G483" s="17" t="n"/>
      <c r="H483" s="18" t="n"/>
      <c r="I483" s="18" t="n"/>
      <c r="J483" s="20">
        <f>IF(A483="","",IF(I483="","NO EXPIRY",IF(I483&lt;TODAY(),"EXPIRED","Open")))</f>
        <v/>
      </c>
    </row>
    <row r="484">
      <c r="A484" s="17" t="n"/>
      <c r="B484" s="17" t="n"/>
      <c r="C484" s="17" t="n"/>
      <c r="D484" s="17" t="n"/>
      <c r="E484" s="17" t="n"/>
      <c r="F484" s="17" t="n"/>
      <c r="G484" s="17" t="n"/>
      <c r="H484" s="18" t="n"/>
      <c r="I484" s="18" t="n"/>
      <c r="J484" s="20">
        <f>IF(A484="","",IF(I484="","NO EXPIRY",IF(I484&lt;TODAY(),"EXPIRED","Open")))</f>
        <v/>
      </c>
    </row>
    <row r="485">
      <c r="A485" s="17" t="n"/>
      <c r="B485" s="17" t="n"/>
      <c r="C485" s="17" t="n"/>
      <c r="D485" s="17" t="n"/>
      <c r="E485" s="17" t="n"/>
      <c r="F485" s="17" t="n"/>
      <c r="G485" s="17" t="n"/>
      <c r="H485" s="18" t="n"/>
      <c r="I485" s="18" t="n"/>
      <c r="J485" s="20">
        <f>IF(A485="","",IF(I485="","NO EXPIRY",IF(I485&lt;TODAY(),"EXPIRED","Open")))</f>
        <v/>
      </c>
    </row>
    <row r="486">
      <c r="A486" s="17" t="n"/>
      <c r="B486" s="17" t="n"/>
      <c r="C486" s="17" t="n"/>
      <c r="D486" s="17" t="n"/>
      <c r="E486" s="17" t="n"/>
      <c r="F486" s="17" t="n"/>
      <c r="G486" s="17" t="n"/>
      <c r="H486" s="18" t="n"/>
      <c r="I486" s="18" t="n"/>
      <c r="J486" s="20">
        <f>IF(A486="","",IF(I486="","NO EXPIRY",IF(I486&lt;TODAY(),"EXPIRED","Open")))</f>
        <v/>
      </c>
    </row>
    <row r="487">
      <c r="A487" s="17" t="n"/>
      <c r="B487" s="17" t="n"/>
      <c r="C487" s="17" t="n"/>
      <c r="D487" s="17" t="n"/>
      <c r="E487" s="17" t="n"/>
      <c r="F487" s="17" t="n"/>
      <c r="G487" s="17" t="n"/>
      <c r="H487" s="18" t="n"/>
      <c r="I487" s="18" t="n"/>
      <c r="J487" s="20">
        <f>IF(A487="","",IF(I487="","NO EXPIRY",IF(I487&lt;TODAY(),"EXPIRED","Open")))</f>
        <v/>
      </c>
    </row>
    <row r="488">
      <c r="A488" s="17" t="n"/>
      <c r="B488" s="17" t="n"/>
      <c r="C488" s="17" t="n"/>
      <c r="D488" s="17" t="n"/>
      <c r="E488" s="17" t="n"/>
      <c r="F488" s="17" t="n"/>
      <c r="G488" s="17" t="n"/>
      <c r="H488" s="18" t="n"/>
      <c r="I488" s="18" t="n"/>
      <c r="J488" s="20">
        <f>IF(A488="","",IF(I488="","NO EXPIRY",IF(I488&lt;TODAY(),"EXPIRED","Open")))</f>
        <v/>
      </c>
    </row>
    <row r="489">
      <c r="A489" s="17" t="n"/>
      <c r="B489" s="17" t="n"/>
      <c r="C489" s="17" t="n"/>
      <c r="D489" s="17" t="n"/>
      <c r="E489" s="17" t="n"/>
      <c r="F489" s="17" t="n"/>
      <c r="G489" s="17" t="n"/>
      <c r="H489" s="18" t="n"/>
      <c r="I489" s="18" t="n"/>
      <c r="J489" s="20">
        <f>IF(A489="","",IF(I489="","NO EXPIRY",IF(I489&lt;TODAY(),"EXPIRED","Open")))</f>
        <v/>
      </c>
    </row>
    <row r="490">
      <c r="A490" s="17" t="n"/>
      <c r="B490" s="17" t="n"/>
      <c r="C490" s="17" t="n"/>
      <c r="D490" s="17" t="n"/>
      <c r="E490" s="17" t="n"/>
      <c r="F490" s="17" t="n"/>
      <c r="G490" s="17" t="n"/>
      <c r="H490" s="18" t="n"/>
      <c r="I490" s="18" t="n"/>
      <c r="J490" s="20">
        <f>IF(A490="","",IF(I490="","NO EXPIRY",IF(I490&lt;TODAY(),"EXPIRED","Open")))</f>
        <v/>
      </c>
    </row>
    <row r="491">
      <c r="A491" s="17" t="n"/>
      <c r="B491" s="17" t="n"/>
      <c r="C491" s="17" t="n"/>
      <c r="D491" s="17" t="n"/>
      <c r="E491" s="17" t="n"/>
      <c r="F491" s="17" t="n"/>
      <c r="G491" s="17" t="n"/>
      <c r="H491" s="18" t="n"/>
      <c r="I491" s="18" t="n"/>
      <c r="J491" s="20">
        <f>IF(A491="","",IF(I491="","NO EXPIRY",IF(I491&lt;TODAY(),"EXPIRED","Open")))</f>
        <v/>
      </c>
    </row>
    <row r="492">
      <c r="A492" s="17" t="n"/>
      <c r="B492" s="17" t="n"/>
      <c r="C492" s="17" t="n"/>
      <c r="D492" s="17" t="n"/>
      <c r="E492" s="17" t="n"/>
      <c r="F492" s="17" t="n"/>
      <c r="G492" s="17" t="n"/>
      <c r="H492" s="18" t="n"/>
      <c r="I492" s="18" t="n"/>
      <c r="J492" s="20">
        <f>IF(A492="","",IF(I492="","NO EXPIRY",IF(I492&lt;TODAY(),"EXPIRED","Open")))</f>
        <v/>
      </c>
    </row>
    <row r="493">
      <c r="A493" s="17" t="n"/>
      <c r="B493" s="17" t="n"/>
      <c r="C493" s="17" t="n"/>
      <c r="D493" s="17" t="n"/>
      <c r="E493" s="17" t="n"/>
      <c r="F493" s="17" t="n"/>
      <c r="G493" s="17" t="n"/>
      <c r="H493" s="18" t="n"/>
      <c r="I493" s="18" t="n"/>
      <c r="J493" s="20">
        <f>IF(A493="","",IF(I493="","NO EXPIRY",IF(I493&lt;TODAY(),"EXPIRED","Open")))</f>
        <v/>
      </c>
    </row>
    <row r="494">
      <c r="A494" s="17" t="n"/>
      <c r="B494" s="17" t="n"/>
      <c r="C494" s="17" t="n"/>
      <c r="D494" s="17" t="n"/>
      <c r="E494" s="17" t="n"/>
      <c r="F494" s="17" t="n"/>
      <c r="G494" s="17" t="n"/>
      <c r="H494" s="18" t="n"/>
      <c r="I494" s="18" t="n"/>
      <c r="J494" s="20">
        <f>IF(A494="","",IF(I494="","NO EXPIRY",IF(I494&lt;TODAY(),"EXPIRED","Open")))</f>
        <v/>
      </c>
    </row>
    <row r="495">
      <c r="A495" s="17" t="n"/>
      <c r="B495" s="17" t="n"/>
      <c r="C495" s="17" t="n"/>
      <c r="D495" s="17" t="n"/>
      <c r="E495" s="17" t="n"/>
      <c r="F495" s="17" t="n"/>
      <c r="G495" s="17" t="n"/>
      <c r="H495" s="18" t="n"/>
      <c r="I495" s="18" t="n"/>
      <c r="J495" s="20">
        <f>IF(A495="","",IF(I495="","NO EXPIRY",IF(I495&lt;TODAY(),"EXPIRED","Open")))</f>
        <v/>
      </c>
    </row>
    <row r="496">
      <c r="A496" s="17" t="n"/>
      <c r="B496" s="17" t="n"/>
      <c r="C496" s="17" t="n"/>
      <c r="D496" s="17" t="n"/>
      <c r="E496" s="17" t="n"/>
      <c r="F496" s="17" t="n"/>
      <c r="G496" s="17" t="n"/>
      <c r="H496" s="18" t="n"/>
      <c r="I496" s="18" t="n"/>
      <c r="J496" s="20">
        <f>IF(A496="","",IF(I496="","NO EXPIRY",IF(I496&lt;TODAY(),"EXPIRED","Open")))</f>
        <v/>
      </c>
    </row>
    <row r="497">
      <c r="A497" s="17" t="n"/>
      <c r="B497" s="17" t="n"/>
      <c r="C497" s="17" t="n"/>
      <c r="D497" s="17" t="n"/>
      <c r="E497" s="17" t="n"/>
      <c r="F497" s="17" t="n"/>
      <c r="G497" s="17" t="n"/>
      <c r="H497" s="18" t="n"/>
      <c r="I497" s="18" t="n"/>
      <c r="J497" s="20">
        <f>IF(A497="","",IF(I497="","NO EXPIRY",IF(I497&lt;TODAY(),"EXPIRED","Open")))</f>
        <v/>
      </c>
    </row>
    <row r="498">
      <c r="A498" s="17" t="n"/>
      <c r="B498" s="17" t="n"/>
      <c r="C498" s="17" t="n"/>
      <c r="D498" s="17" t="n"/>
      <c r="E498" s="17" t="n"/>
      <c r="F498" s="17" t="n"/>
      <c r="G498" s="17" t="n"/>
      <c r="H498" s="18" t="n"/>
      <c r="I498" s="18" t="n"/>
      <c r="J498" s="20">
        <f>IF(A498="","",IF(I498="","NO EXPIRY",IF(I498&lt;TODAY(),"EXPIRED","Open")))</f>
        <v/>
      </c>
    </row>
    <row r="499">
      <c r="A499" s="17" t="n"/>
      <c r="B499" s="17" t="n"/>
      <c r="C499" s="17" t="n"/>
      <c r="D499" s="17" t="n"/>
      <c r="E499" s="17" t="n"/>
      <c r="F499" s="17" t="n"/>
      <c r="G499" s="17" t="n"/>
      <c r="H499" s="18" t="n"/>
      <c r="I499" s="18" t="n"/>
      <c r="J499" s="20">
        <f>IF(A499="","",IF(I499="","NO EXPIRY",IF(I499&lt;TODAY(),"EXPIRED","Open")))</f>
        <v/>
      </c>
    </row>
    <row r="500">
      <c r="A500" s="17" t="n"/>
      <c r="B500" s="17" t="n"/>
      <c r="C500" s="17" t="n"/>
      <c r="D500" s="17" t="n"/>
      <c r="E500" s="17" t="n"/>
      <c r="F500" s="17" t="n"/>
      <c r="G500" s="17" t="n"/>
      <c r="H500" s="18" t="n"/>
      <c r="I500" s="18" t="n"/>
      <c r="J500" s="20">
        <f>IF(A500="","",IF(I500="","NO EXPIRY",IF(I500&lt;TODAY(),"EXPIRED","Open")))</f>
        <v/>
      </c>
    </row>
    <row r="501">
      <c r="A501" s="17" t="n"/>
      <c r="B501" s="17" t="n"/>
      <c r="C501" s="17" t="n"/>
      <c r="D501" s="17" t="n"/>
      <c r="E501" s="17" t="n"/>
      <c r="F501" s="17" t="n"/>
      <c r="G501" s="17" t="n"/>
      <c r="H501" s="18" t="n"/>
      <c r="I501" s="18" t="n"/>
      <c r="J501" s="20">
        <f>IF(A501="","",IF(I501="","NO EXPIRY",IF(I501&lt;TODAY(),"EXPIRED","Open")))</f>
        <v/>
      </c>
    </row>
    <row r="502">
      <c r="A502" s="17" t="n"/>
      <c r="B502" s="17" t="n"/>
      <c r="C502" s="17" t="n"/>
      <c r="D502" s="17" t="n"/>
      <c r="E502" s="17" t="n"/>
      <c r="F502" s="17" t="n"/>
      <c r="G502" s="17" t="n"/>
      <c r="H502" s="18" t="n"/>
      <c r="I502" s="18" t="n"/>
      <c r="J502" s="20">
        <f>IF(A502="","",IF(I502="","NO EXPIRY",IF(I502&lt;TODAY(),"EXPIRED","Open")))</f>
        <v/>
      </c>
    </row>
    <row r="503">
      <c r="A503" s="17" t="n"/>
      <c r="B503" s="17" t="n"/>
      <c r="C503" s="17" t="n"/>
      <c r="D503" s="17" t="n"/>
      <c r="E503" s="17" t="n"/>
      <c r="F503" s="17" t="n"/>
      <c r="G503" s="17" t="n"/>
      <c r="H503" s="18" t="n"/>
      <c r="I503" s="18" t="n"/>
      <c r="J503" s="20">
        <f>IF(A503="","",IF(I503="","NO EXPIRY",IF(I503&lt;TODAY(),"EXPIRED","Open")))</f>
        <v/>
      </c>
    </row>
    <row r="504">
      <c r="A504" s="17" t="n"/>
      <c r="B504" s="17" t="n"/>
      <c r="C504" s="17" t="n"/>
      <c r="D504" s="17" t="n"/>
      <c r="E504" s="17" t="n"/>
      <c r="F504" s="17" t="n"/>
      <c r="G504" s="17" t="n"/>
      <c r="H504" s="18" t="n"/>
      <c r="I504" s="18" t="n"/>
      <c r="J504" s="20">
        <f>IF(A504="","",IF(I504="","NO EXPIRY",IF(I504&lt;TODAY(),"EXPIRED","Open")))</f>
        <v/>
      </c>
    </row>
    <row r="505">
      <c r="A505" s="17" t="n"/>
      <c r="B505" s="17" t="n"/>
      <c r="C505" s="17" t="n"/>
      <c r="D505" s="17" t="n"/>
      <c r="E505" s="17" t="n"/>
      <c r="F505" s="17" t="n"/>
      <c r="G505" s="17" t="n"/>
      <c r="H505" s="18" t="n"/>
      <c r="I505" s="18" t="n"/>
      <c r="J505" s="20">
        <f>IF(A505="","",IF(I505="","NO EXPIRY",IF(I505&lt;TODAY(),"EXPIRED","Open")))</f>
        <v/>
      </c>
    </row>
    <row r="506">
      <c r="A506" s="17" t="n"/>
      <c r="B506" s="17" t="n"/>
      <c r="C506" s="17" t="n"/>
      <c r="D506" s="17" t="n"/>
      <c r="E506" s="17" t="n"/>
      <c r="F506" s="17" t="n"/>
      <c r="G506" s="17" t="n"/>
      <c r="H506" s="18" t="n"/>
      <c r="I506" s="18" t="n"/>
      <c r="J506" s="20">
        <f>IF(A506="","",IF(I506="","NO EXPIRY",IF(I506&lt;TODAY(),"EXPIRED","Open")))</f>
        <v/>
      </c>
    </row>
    <row r="507">
      <c r="A507" s="17" t="n"/>
      <c r="B507" s="17" t="n"/>
      <c r="C507" s="17" t="n"/>
      <c r="D507" s="17" t="n"/>
      <c r="E507" s="17" t="n"/>
      <c r="F507" s="17" t="n"/>
      <c r="G507" s="17" t="n"/>
      <c r="H507" s="18" t="n"/>
      <c r="I507" s="18" t="n"/>
      <c r="J507" s="20">
        <f>IF(A507="","",IF(I507="","NO EXPIRY",IF(I507&lt;TODAY(),"EXPIRED","Open")))</f>
        <v/>
      </c>
    </row>
    <row r="508">
      <c r="A508" s="17" t="n"/>
      <c r="B508" s="17" t="n"/>
      <c r="C508" s="17" t="n"/>
      <c r="D508" s="17" t="n"/>
      <c r="E508" s="17" t="n"/>
      <c r="F508" s="17" t="n"/>
      <c r="G508" s="17" t="n"/>
      <c r="H508" s="18" t="n"/>
      <c r="I508" s="18" t="n"/>
      <c r="J508" s="20">
        <f>IF(A508="","",IF(I508="","NO EXPIRY",IF(I508&lt;TODAY(),"EXPIRED","Open")))</f>
        <v/>
      </c>
    </row>
    <row r="509">
      <c r="A509" s="17" t="n"/>
      <c r="B509" s="17" t="n"/>
      <c r="C509" s="17" t="n"/>
      <c r="D509" s="17" t="n"/>
      <c r="E509" s="17" t="n"/>
      <c r="F509" s="17" t="n"/>
      <c r="G509" s="17" t="n"/>
      <c r="H509" s="18" t="n"/>
      <c r="I509" s="18" t="n"/>
      <c r="J509" s="20">
        <f>IF(A509="","",IF(I509="","NO EXPIRY",IF(I509&lt;TODAY(),"EXPIRED","Open")))</f>
        <v/>
      </c>
    </row>
    <row r="510">
      <c r="A510" s="17" t="n"/>
      <c r="B510" s="17" t="n"/>
      <c r="C510" s="17" t="n"/>
      <c r="D510" s="17" t="n"/>
      <c r="E510" s="17" t="n"/>
      <c r="F510" s="17" t="n"/>
      <c r="G510" s="17" t="n"/>
      <c r="H510" s="18" t="n"/>
      <c r="I510" s="18" t="n"/>
      <c r="J510" s="20">
        <f>IF(A510="","",IF(I510="","NO EXPIRY",IF(I510&lt;TODAY(),"EXPIRED","Open")))</f>
        <v/>
      </c>
    </row>
    <row r="511">
      <c r="A511" s="17" t="n"/>
      <c r="B511" s="17" t="n"/>
      <c r="C511" s="17" t="n"/>
      <c r="D511" s="17" t="n"/>
      <c r="E511" s="17" t="n"/>
      <c r="F511" s="17" t="n"/>
      <c r="G511" s="17" t="n"/>
      <c r="H511" s="18" t="n"/>
      <c r="I511" s="18" t="n"/>
      <c r="J511" s="20">
        <f>IF(A511="","",IF(I511="","NO EXPIRY",IF(I511&lt;TODAY(),"EXPIRED","Open")))</f>
        <v/>
      </c>
    </row>
    <row r="512">
      <c r="A512" s="17" t="n"/>
      <c r="B512" s="17" t="n"/>
      <c r="C512" s="17" t="n"/>
      <c r="D512" s="17" t="n"/>
      <c r="E512" s="17" t="n"/>
      <c r="F512" s="17" t="n"/>
      <c r="G512" s="17" t="n"/>
      <c r="H512" s="18" t="n"/>
      <c r="I512" s="18" t="n"/>
      <c r="J512" s="20">
        <f>IF(A512="","",IF(I512="","NO EXPIRY",IF(I512&lt;TODAY(),"EXPIRED","Open")))</f>
        <v/>
      </c>
    </row>
    <row r="513">
      <c r="A513" s="17" t="n"/>
      <c r="B513" s="17" t="n"/>
      <c r="C513" s="17" t="n"/>
      <c r="D513" s="17" t="n"/>
      <c r="E513" s="17" t="n"/>
      <c r="F513" s="17" t="n"/>
      <c r="G513" s="17" t="n"/>
      <c r="H513" s="18" t="n"/>
      <c r="I513" s="18" t="n"/>
      <c r="J513" s="20">
        <f>IF(A513="","",IF(I513="","NO EXPIRY",IF(I513&lt;TODAY(),"EXPIRED","Open")))</f>
        <v/>
      </c>
    </row>
    <row r="514">
      <c r="A514" s="17" t="n"/>
      <c r="B514" s="17" t="n"/>
      <c r="C514" s="17" t="n"/>
      <c r="D514" s="17" t="n"/>
      <c r="E514" s="17" t="n"/>
      <c r="F514" s="17" t="n"/>
      <c r="G514" s="17" t="n"/>
      <c r="H514" s="18" t="n"/>
      <c r="I514" s="18" t="n"/>
      <c r="J514" s="20">
        <f>IF(A514="","",IF(I514="","NO EXPIRY",IF(I514&lt;TODAY(),"EXPIRED","Open")))</f>
        <v/>
      </c>
    </row>
    <row r="515">
      <c r="A515" s="17" t="n"/>
      <c r="B515" s="17" t="n"/>
      <c r="C515" s="17" t="n"/>
      <c r="D515" s="17" t="n"/>
      <c r="E515" s="17" t="n"/>
      <c r="F515" s="17" t="n"/>
      <c r="G515" s="17" t="n"/>
      <c r="H515" s="18" t="n"/>
      <c r="I515" s="18" t="n"/>
      <c r="J515" s="20">
        <f>IF(A515="","",IF(I515="","NO EXPIRY",IF(I515&lt;TODAY(),"EXPIRED","Open")))</f>
        <v/>
      </c>
    </row>
    <row r="516">
      <c r="A516" s="17" t="n"/>
      <c r="B516" s="17" t="n"/>
      <c r="C516" s="17" t="n"/>
      <c r="D516" s="17" t="n"/>
      <c r="E516" s="17" t="n"/>
      <c r="F516" s="17" t="n"/>
      <c r="G516" s="17" t="n"/>
      <c r="H516" s="18" t="n"/>
      <c r="I516" s="18" t="n"/>
      <c r="J516" s="20">
        <f>IF(A516="","",IF(I516="","NO EXPIRY",IF(I516&lt;TODAY(),"EXPIRED","Open")))</f>
        <v/>
      </c>
    </row>
    <row r="517">
      <c r="A517" s="17" t="n"/>
      <c r="B517" s="17" t="n"/>
      <c r="C517" s="17" t="n"/>
      <c r="D517" s="17" t="n"/>
      <c r="E517" s="17" t="n"/>
      <c r="F517" s="17" t="n"/>
      <c r="G517" s="17" t="n"/>
      <c r="H517" s="18" t="n"/>
      <c r="I517" s="18" t="n"/>
      <c r="J517" s="20">
        <f>IF(A517="","",IF(I517="","NO EXPIRY",IF(I517&lt;TODAY(),"EXPIRED","Open")))</f>
        <v/>
      </c>
    </row>
    <row r="518">
      <c r="A518" s="17" t="n"/>
      <c r="B518" s="17" t="n"/>
      <c r="C518" s="17" t="n"/>
      <c r="D518" s="17" t="n"/>
      <c r="E518" s="17" t="n"/>
      <c r="F518" s="17" t="n"/>
      <c r="G518" s="17" t="n"/>
      <c r="H518" s="18" t="n"/>
      <c r="I518" s="18" t="n"/>
      <c r="J518" s="20">
        <f>IF(A518="","",IF(I518="","NO EXPIRY",IF(I518&lt;TODAY(),"EXPIRED","Open")))</f>
        <v/>
      </c>
    </row>
    <row r="519">
      <c r="A519" s="17" t="n"/>
      <c r="B519" s="17" t="n"/>
      <c r="C519" s="17" t="n"/>
      <c r="D519" s="17" t="n"/>
      <c r="E519" s="17" t="n"/>
      <c r="F519" s="17" t="n"/>
      <c r="G519" s="17" t="n"/>
      <c r="H519" s="18" t="n"/>
      <c r="I519" s="18" t="n"/>
      <c r="J519" s="20">
        <f>IF(A519="","",IF(I519="","NO EXPIRY",IF(I519&lt;TODAY(),"EXPIRED","Open")))</f>
        <v/>
      </c>
    </row>
    <row r="520">
      <c r="A520" s="17" t="n"/>
      <c r="B520" s="17" t="n"/>
      <c r="C520" s="17" t="n"/>
      <c r="D520" s="17" t="n"/>
      <c r="E520" s="17" t="n"/>
      <c r="F520" s="17" t="n"/>
      <c r="G520" s="17" t="n"/>
      <c r="H520" s="18" t="n"/>
      <c r="I520" s="18" t="n"/>
      <c r="J520" s="20">
        <f>IF(A520="","",IF(I520="","NO EXPIRY",IF(I520&lt;TODAY(),"EXPIRED","Open")))</f>
        <v/>
      </c>
    </row>
    <row r="521">
      <c r="A521" s="17" t="n"/>
      <c r="B521" s="17" t="n"/>
      <c r="C521" s="17" t="n"/>
      <c r="D521" s="17" t="n"/>
      <c r="E521" s="17" t="n"/>
      <c r="F521" s="17" t="n"/>
      <c r="G521" s="17" t="n"/>
      <c r="H521" s="18" t="n"/>
      <c r="I521" s="18" t="n"/>
      <c r="J521" s="20">
        <f>IF(A521="","",IF(I521="","NO EXPIRY",IF(I521&lt;TODAY(),"EXPIRED","Open")))</f>
        <v/>
      </c>
    </row>
    <row r="522">
      <c r="A522" s="17" t="n"/>
      <c r="B522" s="17" t="n"/>
      <c r="C522" s="17" t="n"/>
      <c r="D522" s="17" t="n"/>
      <c r="E522" s="17" t="n"/>
      <c r="F522" s="17" t="n"/>
      <c r="G522" s="17" t="n"/>
      <c r="H522" s="18" t="n"/>
      <c r="I522" s="18" t="n"/>
      <c r="J522" s="20">
        <f>IF(A522="","",IF(I522="","NO EXPIRY",IF(I522&lt;TODAY(),"EXPIRED","Open")))</f>
        <v/>
      </c>
    </row>
    <row r="523">
      <c r="A523" s="17" t="n"/>
      <c r="B523" s="17" t="n"/>
      <c r="C523" s="17" t="n"/>
      <c r="D523" s="17" t="n"/>
      <c r="E523" s="17" t="n"/>
      <c r="F523" s="17" t="n"/>
      <c r="G523" s="17" t="n"/>
      <c r="H523" s="18" t="n"/>
      <c r="I523" s="18" t="n"/>
      <c r="J523" s="20">
        <f>IF(A523="","",IF(I523="","NO EXPIRY",IF(I523&lt;TODAY(),"EXPIRED","Open")))</f>
        <v/>
      </c>
    </row>
    <row r="524">
      <c r="A524" s="17" t="n"/>
      <c r="B524" s="17" t="n"/>
      <c r="C524" s="17" t="n"/>
      <c r="D524" s="17" t="n"/>
      <c r="E524" s="17" t="n"/>
      <c r="F524" s="17" t="n"/>
      <c r="G524" s="17" t="n"/>
      <c r="H524" s="18" t="n"/>
      <c r="I524" s="18" t="n"/>
      <c r="J524" s="20">
        <f>IF(A524="","",IF(I524="","NO EXPIRY",IF(I524&lt;TODAY(),"EXPIRED","Open")))</f>
        <v/>
      </c>
    </row>
    <row r="525">
      <c r="A525" s="17" t="n"/>
      <c r="B525" s="17" t="n"/>
      <c r="C525" s="17" t="n"/>
      <c r="D525" s="17" t="n"/>
      <c r="E525" s="17" t="n"/>
      <c r="F525" s="17" t="n"/>
      <c r="G525" s="17" t="n"/>
      <c r="H525" s="18" t="n"/>
      <c r="I525" s="18" t="n"/>
      <c r="J525" s="20">
        <f>IF(A525="","",IF(I525="","NO EXPIRY",IF(I525&lt;TODAY(),"EXPIRED","Open")))</f>
        <v/>
      </c>
    </row>
    <row r="526">
      <c r="A526" s="17" t="n"/>
      <c r="B526" s="17" t="n"/>
      <c r="C526" s="17" t="n"/>
      <c r="D526" s="17" t="n"/>
      <c r="E526" s="17" t="n"/>
      <c r="F526" s="17" t="n"/>
      <c r="G526" s="17" t="n"/>
      <c r="H526" s="18" t="n"/>
      <c r="I526" s="18" t="n"/>
      <c r="J526" s="20">
        <f>IF(A526="","",IF(I526="","NO EXPIRY",IF(I526&lt;TODAY(),"EXPIRED","Open")))</f>
        <v/>
      </c>
    </row>
    <row r="527">
      <c r="A527" s="17" t="n"/>
      <c r="B527" s="17" t="n"/>
      <c r="C527" s="17" t="n"/>
      <c r="D527" s="17" t="n"/>
      <c r="E527" s="17" t="n"/>
      <c r="F527" s="17" t="n"/>
      <c r="G527" s="17" t="n"/>
      <c r="H527" s="18" t="n"/>
      <c r="I527" s="18" t="n"/>
      <c r="J527" s="20">
        <f>IF(A527="","",IF(I527="","NO EXPIRY",IF(I527&lt;TODAY(),"EXPIRED","Open")))</f>
        <v/>
      </c>
    </row>
    <row r="528">
      <c r="A528" s="17" t="n"/>
      <c r="B528" s="17" t="n"/>
      <c r="C528" s="17" t="n"/>
      <c r="D528" s="17" t="n"/>
      <c r="E528" s="17" t="n"/>
      <c r="F528" s="17" t="n"/>
      <c r="G528" s="17" t="n"/>
      <c r="H528" s="18" t="n"/>
      <c r="I528" s="18" t="n"/>
      <c r="J528" s="20">
        <f>IF(A528="","",IF(I528="","NO EXPIRY",IF(I528&lt;TODAY(),"EXPIRED","Open")))</f>
        <v/>
      </c>
    </row>
    <row r="529">
      <c r="A529" s="17" t="n"/>
      <c r="B529" s="17" t="n"/>
      <c r="C529" s="17" t="n"/>
      <c r="D529" s="17" t="n"/>
      <c r="E529" s="17" t="n"/>
      <c r="F529" s="17" t="n"/>
      <c r="G529" s="17" t="n"/>
      <c r="H529" s="18" t="n"/>
      <c r="I529" s="18" t="n"/>
      <c r="J529" s="20">
        <f>IF(A529="","",IF(I529="","NO EXPIRY",IF(I529&lt;TODAY(),"EXPIRED","Open")))</f>
        <v/>
      </c>
    </row>
    <row r="530">
      <c r="A530" s="17" t="n"/>
      <c r="B530" s="17" t="n"/>
      <c r="C530" s="17" t="n"/>
      <c r="D530" s="17" t="n"/>
      <c r="E530" s="17" t="n"/>
      <c r="F530" s="17" t="n"/>
      <c r="G530" s="17" t="n"/>
      <c r="H530" s="18" t="n"/>
      <c r="I530" s="18" t="n"/>
      <c r="J530" s="20">
        <f>IF(A530="","",IF(I530="","NO EXPIRY",IF(I530&lt;TODAY(),"EXPIRED","Open")))</f>
        <v/>
      </c>
    </row>
    <row r="531">
      <c r="A531" s="17" t="n"/>
      <c r="B531" s="17" t="n"/>
      <c r="C531" s="17" t="n"/>
      <c r="D531" s="17" t="n"/>
      <c r="E531" s="17" t="n"/>
      <c r="F531" s="17" t="n"/>
      <c r="G531" s="17" t="n"/>
      <c r="H531" s="18" t="n"/>
      <c r="I531" s="18" t="n"/>
      <c r="J531" s="20">
        <f>IF(A531="","",IF(I531="","NO EXPIRY",IF(I531&lt;TODAY(),"EXPIRED","Open")))</f>
        <v/>
      </c>
    </row>
    <row r="532">
      <c r="A532" s="17" t="n"/>
      <c r="B532" s="17" t="n"/>
      <c r="C532" s="17" t="n"/>
      <c r="D532" s="17" t="n"/>
      <c r="E532" s="17" t="n"/>
      <c r="F532" s="17" t="n"/>
      <c r="G532" s="17" t="n"/>
      <c r="H532" s="18" t="n"/>
      <c r="I532" s="18" t="n"/>
      <c r="J532" s="20">
        <f>IF(A532="","",IF(I532="","NO EXPIRY",IF(I532&lt;TODAY(),"EXPIRED","Open")))</f>
        <v/>
      </c>
    </row>
    <row r="533">
      <c r="A533" s="17" t="n"/>
      <c r="B533" s="17" t="n"/>
      <c r="C533" s="17" t="n"/>
      <c r="D533" s="17" t="n"/>
      <c r="E533" s="17" t="n"/>
      <c r="F533" s="17" t="n"/>
      <c r="G533" s="17" t="n"/>
      <c r="H533" s="18" t="n"/>
      <c r="I533" s="18" t="n"/>
      <c r="J533" s="20">
        <f>IF(A533="","",IF(I533="","NO EXPIRY",IF(I533&lt;TODAY(),"EXPIRED","Open")))</f>
        <v/>
      </c>
    </row>
    <row r="534">
      <c r="A534" s="17" t="n"/>
      <c r="B534" s="17" t="n"/>
      <c r="C534" s="17" t="n"/>
      <c r="D534" s="17" t="n"/>
      <c r="E534" s="17" t="n"/>
      <c r="F534" s="17" t="n"/>
      <c r="G534" s="17" t="n"/>
      <c r="H534" s="18" t="n"/>
      <c r="I534" s="18" t="n"/>
      <c r="J534" s="20">
        <f>IF(A534="","",IF(I534="","NO EXPIRY",IF(I534&lt;TODAY(),"EXPIRED","Open")))</f>
        <v/>
      </c>
    </row>
    <row r="535">
      <c r="A535" s="17" t="n"/>
      <c r="B535" s="17" t="n"/>
      <c r="C535" s="17" t="n"/>
      <c r="D535" s="17" t="n"/>
      <c r="E535" s="17" t="n"/>
      <c r="F535" s="17" t="n"/>
      <c r="G535" s="17" t="n"/>
      <c r="H535" s="18" t="n"/>
      <c r="I535" s="18" t="n"/>
      <c r="J535" s="20">
        <f>IF(A535="","",IF(I535="","NO EXPIRY",IF(I535&lt;TODAY(),"EXPIRED","Open")))</f>
        <v/>
      </c>
    </row>
    <row r="536">
      <c r="A536" s="17" t="n"/>
      <c r="B536" s="17" t="n"/>
      <c r="C536" s="17" t="n"/>
      <c r="D536" s="17" t="n"/>
      <c r="E536" s="17" t="n"/>
      <c r="F536" s="17" t="n"/>
      <c r="G536" s="17" t="n"/>
      <c r="H536" s="18" t="n"/>
      <c r="I536" s="18" t="n"/>
      <c r="J536" s="20">
        <f>IF(A536="","",IF(I536="","NO EXPIRY",IF(I536&lt;TODAY(),"EXPIRED","Open")))</f>
        <v/>
      </c>
    </row>
    <row r="537">
      <c r="A537" s="17" t="n"/>
      <c r="B537" s="17" t="n"/>
      <c r="C537" s="17" t="n"/>
      <c r="D537" s="17" t="n"/>
      <c r="E537" s="17" t="n"/>
      <c r="F537" s="17" t="n"/>
      <c r="G537" s="17" t="n"/>
      <c r="H537" s="18" t="n"/>
      <c r="I537" s="18" t="n"/>
      <c r="J537" s="20">
        <f>IF(A537="","",IF(I537="","NO EXPIRY",IF(I537&lt;TODAY(),"EXPIRED","Open")))</f>
        <v/>
      </c>
    </row>
    <row r="538">
      <c r="A538" s="17" t="n"/>
      <c r="B538" s="17" t="n"/>
      <c r="C538" s="17" t="n"/>
      <c r="D538" s="17" t="n"/>
      <c r="E538" s="17" t="n"/>
      <c r="F538" s="17" t="n"/>
      <c r="G538" s="17" t="n"/>
      <c r="H538" s="18" t="n"/>
      <c r="I538" s="18" t="n"/>
      <c r="J538" s="20">
        <f>IF(A538="","",IF(I538="","NO EXPIRY",IF(I538&lt;TODAY(),"EXPIRED","Open")))</f>
        <v/>
      </c>
    </row>
    <row r="539">
      <c r="A539" s="17" t="n"/>
      <c r="B539" s="17" t="n"/>
      <c r="C539" s="17" t="n"/>
      <c r="D539" s="17" t="n"/>
      <c r="E539" s="17" t="n"/>
      <c r="F539" s="17" t="n"/>
      <c r="G539" s="17" t="n"/>
      <c r="H539" s="18" t="n"/>
      <c r="I539" s="18" t="n"/>
      <c r="J539" s="20">
        <f>IF(A539="","",IF(I539="","NO EXPIRY",IF(I539&lt;TODAY(),"EXPIRED","Open")))</f>
        <v/>
      </c>
    </row>
    <row r="540">
      <c r="A540" s="17" t="n"/>
      <c r="B540" s="17" t="n"/>
      <c r="C540" s="17" t="n"/>
      <c r="D540" s="17" t="n"/>
      <c r="E540" s="17" t="n"/>
      <c r="F540" s="17" t="n"/>
      <c r="G540" s="17" t="n"/>
      <c r="H540" s="18" t="n"/>
      <c r="I540" s="18" t="n"/>
      <c r="J540" s="20">
        <f>IF(A540="","",IF(I540="","NO EXPIRY",IF(I540&lt;TODAY(),"EXPIRED","Open")))</f>
        <v/>
      </c>
    </row>
    <row r="541">
      <c r="A541" s="17" t="n"/>
      <c r="B541" s="17" t="n"/>
      <c r="C541" s="17" t="n"/>
      <c r="D541" s="17" t="n"/>
      <c r="E541" s="17" t="n"/>
      <c r="F541" s="17" t="n"/>
      <c r="G541" s="17" t="n"/>
      <c r="H541" s="18" t="n"/>
      <c r="I541" s="18" t="n"/>
      <c r="J541" s="20">
        <f>IF(A541="","",IF(I541="","NO EXPIRY",IF(I541&lt;TODAY(),"EXPIRED","Open")))</f>
        <v/>
      </c>
    </row>
    <row r="542">
      <c r="A542" s="17" t="n"/>
      <c r="B542" s="17" t="n"/>
      <c r="C542" s="17" t="n"/>
      <c r="D542" s="17" t="n"/>
      <c r="E542" s="17" t="n"/>
      <c r="F542" s="17" t="n"/>
      <c r="G542" s="17" t="n"/>
      <c r="H542" s="18" t="n"/>
      <c r="I542" s="18" t="n"/>
      <c r="J542" s="20">
        <f>IF(A542="","",IF(I542="","NO EXPIRY",IF(I542&lt;TODAY(),"EXPIRED","Open")))</f>
        <v/>
      </c>
    </row>
    <row r="543">
      <c r="A543" s="17" t="n"/>
      <c r="B543" s="17" t="n"/>
      <c r="C543" s="17" t="n"/>
      <c r="D543" s="17" t="n"/>
      <c r="E543" s="17" t="n"/>
      <c r="F543" s="17" t="n"/>
      <c r="G543" s="17" t="n"/>
      <c r="H543" s="18" t="n"/>
      <c r="I543" s="18" t="n"/>
      <c r="J543" s="20">
        <f>IF(A543="","",IF(I543="","NO EXPIRY",IF(I543&lt;TODAY(),"EXPIRED","Open")))</f>
        <v/>
      </c>
    </row>
    <row r="544">
      <c r="A544" s="17" t="n"/>
      <c r="B544" s="17" t="n"/>
      <c r="C544" s="17" t="n"/>
      <c r="D544" s="17" t="n"/>
      <c r="E544" s="17" t="n"/>
      <c r="F544" s="17" t="n"/>
      <c r="G544" s="17" t="n"/>
      <c r="H544" s="18" t="n"/>
      <c r="I544" s="18" t="n"/>
      <c r="J544" s="20">
        <f>IF(A544="","",IF(I544="","NO EXPIRY",IF(I544&lt;TODAY(),"EXPIRED","Open")))</f>
        <v/>
      </c>
    </row>
    <row r="545">
      <c r="A545" s="17" t="n"/>
      <c r="B545" s="17" t="n"/>
      <c r="C545" s="17" t="n"/>
      <c r="D545" s="17" t="n"/>
      <c r="E545" s="17" t="n"/>
      <c r="F545" s="17" t="n"/>
      <c r="G545" s="17" t="n"/>
      <c r="H545" s="18" t="n"/>
      <c r="I545" s="18" t="n"/>
      <c r="J545" s="20">
        <f>IF(A545="","",IF(I545="","NO EXPIRY",IF(I545&lt;TODAY(),"EXPIRED","Open")))</f>
        <v/>
      </c>
    </row>
    <row r="546">
      <c r="A546" s="17" t="n"/>
      <c r="B546" s="17" t="n"/>
      <c r="C546" s="17" t="n"/>
      <c r="D546" s="17" t="n"/>
      <c r="E546" s="17" t="n"/>
      <c r="F546" s="17" t="n"/>
      <c r="G546" s="17" t="n"/>
      <c r="H546" s="18" t="n"/>
      <c r="I546" s="18" t="n"/>
      <c r="J546" s="20">
        <f>IF(A546="","",IF(I546="","NO EXPIRY",IF(I546&lt;TODAY(),"EXPIRED","Open")))</f>
        <v/>
      </c>
    </row>
    <row r="547">
      <c r="A547" s="17" t="n"/>
      <c r="B547" s="17" t="n"/>
      <c r="C547" s="17" t="n"/>
      <c r="D547" s="17" t="n"/>
      <c r="E547" s="17" t="n"/>
      <c r="F547" s="17" t="n"/>
      <c r="G547" s="17" t="n"/>
      <c r="H547" s="18" t="n"/>
      <c r="I547" s="18" t="n"/>
      <c r="J547" s="20">
        <f>IF(A547="","",IF(I547="","NO EXPIRY",IF(I547&lt;TODAY(),"EXPIRED","Open")))</f>
        <v/>
      </c>
    </row>
    <row r="548">
      <c r="A548" s="17" t="n"/>
      <c r="B548" s="17" t="n"/>
      <c r="C548" s="17" t="n"/>
      <c r="D548" s="17" t="n"/>
      <c r="E548" s="17" t="n"/>
      <c r="F548" s="17" t="n"/>
      <c r="G548" s="17" t="n"/>
      <c r="H548" s="18" t="n"/>
      <c r="I548" s="18" t="n"/>
      <c r="J548" s="20">
        <f>IF(A548="","",IF(I548="","NO EXPIRY",IF(I548&lt;TODAY(),"EXPIRED","Open")))</f>
        <v/>
      </c>
    </row>
    <row r="549">
      <c r="A549" s="17" t="n"/>
      <c r="B549" s="17" t="n"/>
      <c r="C549" s="17" t="n"/>
      <c r="D549" s="17" t="n"/>
      <c r="E549" s="17" t="n"/>
      <c r="F549" s="17" t="n"/>
      <c r="G549" s="17" t="n"/>
      <c r="H549" s="18" t="n"/>
      <c r="I549" s="18" t="n"/>
      <c r="J549" s="20">
        <f>IF(A549="","",IF(I549="","NO EXPIRY",IF(I549&lt;TODAY(),"EXPIRED","Open")))</f>
        <v/>
      </c>
    </row>
    <row r="550">
      <c r="A550" s="17" t="n"/>
      <c r="B550" s="17" t="n"/>
      <c r="C550" s="17" t="n"/>
      <c r="D550" s="17" t="n"/>
      <c r="E550" s="17" t="n"/>
      <c r="F550" s="17" t="n"/>
      <c r="G550" s="17" t="n"/>
      <c r="H550" s="18" t="n"/>
      <c r="I550" s="18" t="n"/>
      <c r="J550" s="20">
        <f>IF(A550="","",IF(I550="","NO EXPIRY",IF(I550&lt;TODAY(),"EXPIRED","Open")))</f>
        <v/>
      </c>
    </row>
    <row r="551">
      <c r="A551" s="17" t="n"/>
      <c r="B551" s="17" t="n"/>
      <c r="C551" s="17" t="n"/>
      <c r="D551" s="17" t="n"/>
      <c r="E551" s="17" t="n"/>
      <c r="F551" s="17" t="n"/>
      <c r="G551" s="17" t="n"/>
      <c r="H551" s="18" t="n"/>
      <c r="I551" s="18" t="n"/>
      <c r="J551" s="20">
        <f>IF(A551="","",IF(I551="","NO EXPIRY",IF(I551&lt;TODAY(),"EXPIRED","Open")))</f>
        <v/>
      </c>
    </row>
    <row r="552">
      <c r="A552" s="17" t="n"/>
      <c r="B552" s="17" t="n"/>
      <c r="C552" s="17" t="n"/>
      <c r="D552" s="17" t="n"/>
      <c r="E552" s="17" t="n"/>
      <c r="F552" s="17" t="n"/>
      <c r="G552" s="17" t="n"/>
      <c r="H552" s="18" t="n"/>
      <c r="I552" s="18" t="n"/>
      <c r="J552" s="20">
        <f>IF(A552="","",IF(I552="","NO EXPIRY",IF(I552&lt;TODAY(),"EXPIRED","Open")))</f>
        <v/>
      </c>
    </row>
    <row r="553">
      <c r="A553" s="17" t="n"/>
      <c r="B553" s="17" t="n"/>
      <c r="C553" s="17" t="n"/>
      <c r="D553" s="17" t="n"/>
      <c r="E553" s="17" t="n"/>
      <c r="F553" s="17" t="n"/>
      <c r="G553" s="17" t="n"/>
      <c r="H553" s="18" t="n"/>
      <c r="I553" s="18" t="n"/>
      <c r="J553" s="20">
        <f>IF(A553="","",IF(I553="","NO EXPIRY",IF(I553&lt;TODAY(),"EXPIRED","Open")))</f>
        <v/>
      </c>
    </row>
    <row r="554">
      <c r="A554" s="17" t="n"/>
      <c r="B554" s="17" t="n"/>
      <c r="C554" s="17" t="n"/>
      <c r="D554" s="17" t="n"/>
      <c r="E554" s="17" t="n"/>
      <c r="F554" s="17" t="n"/>
      <c r="G554" s="17" t="n"/>
      <c r="H554" s="18" t="n"/>
      <c r="I554" s="18" t="n"/>
      <c r="J554" s="20">
        <f>IF(A554="","",IF(I554="","NO EXPIRY",IF(I554&lt;TODAY(),"EXPIRED","Open")))</f>
        <v/>
      </c>
    </row>
    <row r="555">
      <c r="A555" s="17" t="n"/>
      <c r="B555" s="17" t="n"/>
      <c r="C555" s="17" t="n"/>
      <c r="D555" s="17" t="n"/>
      <c r="E555" s="17" t="n"/>
      <c r="F555" s="17" t="n"/>
      <c r="G555" s="17" t="n"/>
      <c r="H555" s="18" t="n"/>
      <c r="I555" s="18" t="n"/>
      <c r="J555" s="20">
        <f>IF(A555="","",IF(I555="","NO EXPIRY",IF(I555&lt;TODAY(),"EXPIRED","Open")))</f>
        <v/>
      </c>
    </row>
    <row r="556">
      <c r="A556" s="17" t="n"/>
      <c r="B556" s="17" t="n"/>
      <c r="C556" s="17" t="n"/>
      <c r="D556" s="17" t="n"/>
      <c r="E556" s="17" t="n"/>
      <c r="F556" s="17" t="n"/>
      <c r="G556" s="17" t="n"/>
      <c r="H556" s="18" t="n"/>
      <c r="I556" s="18" t="n"/>
      <c r="J556" s="20">
        <f>IF(A556="","",IF(I556="","NO EXPIRY",IF(I556&lt;TODAY(),"EXPIRED","Open")))</f>
        <v/>
      </c>
    </row>
    <row r="557">
      <c r="A557" s="17" t="n"/>
      <c r="B557" s="17" t="n"/>
      <c r="C557" s="17" t="n"/>
      <c r="D557" s="17" t="n"/>
      <c r="E557" s="17" t="n"/>
      <c r="F557" s="17" t="n"/>
      <c r="G557" s="17" t="n"/>
      <c r="H557" s="18" t="n"/>
      <c r="I557" s="18" t="n"/>
      <c r="J557" s="20">
        <f>IF(A557="","",IF(I557="","NO EXPIRY",IF(I557&lt;TODAY(),"EXPIRED","Open")))</f>
        <v/>
      </c>
    </row>
    <row r="558">
      <c r="A558" s="17" t="n"/>
      <c r="B558" s="17" t="n"/>
      <c r="C558" s="17" t="n"/>
      <c r="D558" s="17" t="n"/>
      <c r="E558" s="17" t="n"/>
      <c r="F558" s="17" t="n"/>
      <c r="G558" s="17" t="n"/>
      <c r="H558" s="18" t="n"/>
      <c r="I558" s="18" t="n"/>
      <c r="J558" s="20">
        <f>IF(A558="","",IF(I558="","NO EXPIRY",IF(I558&lt;TODAY(),"EXPIRED","Open")))</f>
        <v/>
      </c>
    </row>
    <row r="559">
      <c r="A559" s="17" t="n"/>
      <c r="B559" s="17" t="n"/>
      <c r="C559" s="17" t="n"/>
      <c r="D559" s="17" t="n"/>
      <c r="E559" s="17" t="n"/>
      <c r="F559" s="17" t="n"/>
      <c r="G559" s="17" t="n"/>
      <c r="H559" s="18" t="n"/>
      <c r="I559" s="18" t="n"/>
      <c r="J559" s="20">
        <f>IF(A559="","",IF(I559="","NO EXPIRY",IF(I559&lt;TODAY(),"EXPIRED","Open")))</f>
        <v/>
      </c>
    </row>
    <row r="560">
      <c r="A560" s="17" t="n"/>
      <c r="B560" s="17" t="n"/>
      <c r="C560" s="17" t="n"/>
      <c r="D560" s="17" t="n"/>
      <c r="E560" s="17" t="n"/>
      <c r="F560" s="17" t="n"/>
      <c r="G560" s="17" t="n"/>
      <c r="H560" s="18" t="n"/>
      <c r="I560" s="18" t="n"/>
      <c r="J560" s="20">
        <f>IF(A560="","",IF(I560="","NO EXPIRY",IF(I560&lt;TODAY(),"EXPIRED","Open")))</f>
        <v/>
      </c>
    </row>
    <row r="561">
      <c r="A561" s="17" t="n"/>
      <c r="B561" s="17" t="n"/>
      <c r="C561" s="17" t="n"/>
      <c r="D561" s="17" t="n"/>
      <c r="E561" s="17" t="n"/>
      <c r="F561" s="17" t="n"/>
      <c r="G561" s="17" t="n"/>
      <c r="H561" s="18" t="n"/>
      <c r="I561" s="18" t="n"/>
      <c r="J561" s="20">
        <f>IF(A561="","",IF(I561="","NO EXPIRY",IF(I561&lt;TODAY(),"EXPIRED","Open")))</f>
        <v/>
      </c>
    </row>
    <row r="562">
      <c r="A562" s="17" t="n"/>
      <c r="B562" s="17" t="n"/>
      <c r="C562" s="17" t="n"/>
      <c r="D562" s="17" t="n"/>
      <c r="E562" s="17" t="n"/>
      <c r="F562" s="17" t="n"/>
      <c r="G562" s="17" t="n"/>
      <c r="H562" s="18" t="n"/>
      <c r="I562" s="18" t="n"/>
      <c r="J562" s="20">
        <f>IF(A562="","",IF(I562="","NO EXPIRY",IF(I562&lt;TODAY(),"EXPIRED","Open")))</f>
        <v/>
      </c>
    </row>
    <row r="563">
      <c r="A563" s="17" t="n"/>
      <c r="B563" s="17" t="n"/>
      <c r="C563" s="17" t="n"/>
      <c r="D563" s="17" t="n"/>
      <c r="E563" s="17" t="n"/>
      <c r="F563" s="17" t="n"/>
      <c r="G563" s="17" t="n"/>
      <c r="H563" s="18" t="n"/>
      <c r="I563" s="18" t="n"/>
      <c r="J563" s="20">
        <f>IF(A563="","",IF(I563="","NO EXPIRY",IF(I563&lt;TODAY(),"EXPIRED","Open")))</f>
        <v/>
      </c>
    </row>
    <row r="564">
      <c r="A564" s="17" t="n"/>
      <c r="B564" s="17" t="n"/>
      <c r="C564" s="17" t="n"/>
      <c r="D564" s="17" t="n"/>
      <c r="E564" s="17" t="n"/>
      <c r="F564" s="17" t="n"/>
      <c r="G564" s="17" t="n"/>
      <c r="H564" s="18" t="n"/>
      <c r="I564" s="18" t="n"/>
      <c r="J564" s="20">
        <f>IF(A564="","",IF(I564="","NO EXPIRY",IF(I564&lt;TODAY(),"EXPIRED","Open")))</f>
        <v/>
      </c>
    </row>
    <row r="565">
      <c r="A565" s="17" t="n"/>
      <c r="B565" s="17" t="n"/>
      <c r="C565" s="17" t="n"/>
      <c r="D565" s="17" t="n"/>
      <c r="E565" s="17" t="n"/>
      <c r="F565" s="17" t="n"/>
      <c r="G565" s="17" t="n"/>
      <c r="H565" s="18" t="n"/>
      <c r="I565" s="18" t="n"/>
      <c r="J565" s="20">
        <f>IF(A565="","",IF(I565="","NO EXPIRY",IF(I565&lt;TODAY(),"EXPIRED","Open")))</f>
        <v/>
      </c>
    </row>
    <row r="566">
      <c r="A566" s="17" t="n"/>
      <c r="B566" s="17" t="n"/>
      <c r="C566" s="17" t="n"/>
      <c r="D566" s="17" t="n"/>
      <c r="E566" s="17" t="n"/>
      <c r="F566" s="17" t="n"/>
      <c r="G566" s="17" t="n"/>
      <c r="H566" s="18" t="n"/>
      <c r="I566" s="18" t="n"/>
      <c r="J566" s="20">
        <f>IF(A566="","",IF(I566="","NO EXPIRY",IF(I566&lt;TODAY(),"EXPIRED","Open")))</f>
        <v/>
      </c>
    </row>
    <row r="567">
      <c r="A567" s="17" t="n"/>
      <c r="B567" s="17" t="n"/>
      <c r="C567" s="17" t="n"/>
      <c r="D567" s="17" t="n"/>
      <c r="E567" s="17" t="n"/>
      <c r="F567" s="17" t="n"/>
      <c r="G567" s="17" t="n"/>
      <c r="H567" s="18" t="n"/>
      <c r="I567" s="18" t="n"/>
      <c r="J567" s="20">
        <f>IF(A567="","",IF(I567="","NO EXPIRY",IF(I567&lt;TODAY(),"EXPIRED","Open")))</f>
        <v/>
      </c>
    </row>
    <row r="568">
      <c r="A568" s="17" t="n"/>
      <c r="B568" s="17" t="n"/>
      <c r="C568" s="17" t="n"/>
      <c r="D568" s="17" t="n"/>
      <c r="E568" s="17" t="n"/>
      <c r="F568" s="17" t="n"/>
      <c r="G568" s="17" t="n"/>
      <c r="H568" s="18" t="n"/>
      <c r="I568" s="18" t="n"/>
      <c r="J568" s="20">
        <f>IF(A568="","",IF(I568="","NO EXPIRY",IF(I568&lt;TODAY(),"EXPIRED","Open")))</f>
        <v/>
      </c>
    </row>
    <row r="569">
      <c r="A569" s="17" t="n"/>
      <c r="B569" s="17" t="n"/>
      <c r="C569" s="17" t="n"/>
      <c r="D569" s="17" t="n"/>
      <c r="E569" s="17" t="n"/>
      <c r="F569" s="17" t="n"/>
      <c r="G569" s="17" t="n"/>
      <c r="H569" s="18" t="n"/>
      <c r="I569" s="18" t="n"/>
      <c r="J569" s="20">
        <f>IF(A569="","",IF(I569="","NO EXPIRY",IF(I569&lt;TODAY(),"EXPIRED","Open")))</f>
        <v/>
      </c>
    </row>
    <row r="570">
      <c r="A570" s="17" t="n"/>
      <c r="B570" s="17" t="n"/>
      <c r="C570" s="17" t="n"/>
      <c r="D570" s="17" t="n"/>
      <c r="E570" s="17" t="n"/>
      <c r="F570" s="17" t="n"/>
      <c r="G570" s="17" t="n"/>
      <c r="H570" s="18" t="n"/>
      <c r="I570" s="18" t="n"/>
      <c r="J570" s="20">
        <f>IF(A570="","",IF(I570="","NO EXPIRY",IF(I570&lt;TODAY(),"EXPIRED","Open")))</f>
        <v/>
      </c>
    </row>
    <row r="571">
      <c r="A571" s="17" t="n"/>
      <c r="B571" s="17" t="n"/>
      <c r="C571" s="17" t="n"/>
      <c r="D571" s="17" t="n"/>
      <c r="E571" s="17" t="n"/>
      <c r="F571" s="17" t="n"/>
      <c r="G571" s="17" t="n"/>
      <c r="H571" s="18" t="n"/>
      <c r="I571" s="18" t="n"/>
      <c r="J571" s="20">
        <f>IF(A571="","",IF(I571="","NO EXPIRY",IF(I571&lt;TODAY(),"EXPIRED","Open")))</f>
        <v/>
      </c>
    </row>
    <row r="572">
      <c r="A572" s="17" t="n"/>
      <c r="B572" s="17" t="n"/>
      <c r="C572" s="17" t="n"/>
      <c r="D572" s="17" t="n"/>
      <c r="E572" s="17" t="n"/>
      <c r="F572" s="17" t="n"/>
      <c r="G572" s="17" t="n"/>
      <c r="H572" s="18" t="n"/>
      <c r="I572" s="18" t="n"/>
      <c r="J572" s="20">
        <f>IF(A572="","",IF(I572="","NO EXPIRY",IF(I572&lt;TODAY(),"EXPIRED","Open")))</f>
        <v/>
      </c>
    </row>
    <row r="573">
      <c r="A573" s="17" t="n"/>
      <c r="B573" s="17" t="n"/>
      <c r="C573" s="17" t="n"/>
      <c r="D573" s="17" t="n"/>
      <c r="E573" s="17" t="n"/>
      <c r="F573" s="17" t="n"/>
      <c r="G573" s="17" t="n"/>
      <c r="H573" s="18" t="n"/>
      <c r="I573" s="18" t="n"/>
      <c r="J573" s="20">
        <f>IF(A573="","",IF(I573="","NO EXPIRY",IF(I573&lt;TODAY(),"EXPIRED","Open")))</f>
        <v/>
      </c>
    </row>
    <row r="574">
      <c r="A574" s="17" t="n"/>
      <c r="B574" s="17" t="n"/>
      <c r="C574" s="17" t="n"/>
      <c r="D574" s="17" t="n"/>
      <c r="E574" s="17" t="n"/>
      <c r="F574" s="17" t="n"/>
      <c r="G574" s="17" t="n"/>
      <c r="H574" s="18" t="n"/>
      <c r="I574" s="18" t="n"/>
      <c r="J574" s="20">
        <f>IF(A574="","",IF(I574="","NO EXPIRY",IF(I574&lt;TODAY(),"EXPIRED","Open")))</f>
        <v/>
      </c>
    </row>
    <row r="575">
      <c r="A575" s="17" t="n"/>
      <c r="B575" s="17" t="n"/>
      <c r="C575" s="17" t="n"/>
      <c r="D575" s="17" t="n"/>
      <c r="E575" s="17" t="n"/>
      <c r="F575" s="17" t="n"/>
      <c r="G575" s="17" t="n"/>
      <c r="H575" s="18" t="n"/>
      <c r="I575" s="18" t="n"/>
      <c r="J575" s="20">
        <f>IF(A575="","",IF(I575="","NO EXPIRY",IF(I575&lt;TODAY(),"EXPIRED","Open")))</f>
        <v/>
      </c>
    </row>
    <row r="576">
      <c r="A576" s="17" t="n"/>
      <c r="B576" s="17" t="n"/>
      <c r="C576" s="17" t="n"/>
      <c r="D576" s="17" t="n"/>
      <c r="E576" s="17" t="n"/>
      <c r="F576" s="17" t="n"/>
      <c r="G576" s="17" t="n"/>
      <c r="H576" s="18" t="n"/>
      <c r="I576" s="18" t="n"/>
      <c r="J576" s="20">
        <f>IF(A576="","",IF(I576="","NO EXPIRY",IF(I576&lt;TODAY(),"EXPIRED","Open")))</f>
        <v/>
      </c>
    </row>
    <row r="577">
      <c r="A577" s="17" t="n"/>
      <c r="B577" s="17" t="n"/>
      <c r="C577" s="17" t="n"/>
      <c r="D577" s="17" t="n"/>
      <c r="E577" s="17" t="n"/>
      <c r="F577" s="17" t="n"/>
      <c r="G577" s="17" t="n"/>
      <c r="H577" s="18" t="n"/>
      <c r="I577" s="18" t="n"/>
      <c r="J577" s="20">
        <f>IF(A577="","",IF(I577="","NO EXPIRY",IF(I577&lt;TODAY(),"EXPIRED","Open")))</f>
        <v/>
      </c>
    </row>
    <row r="578">
      <c r="A578" s="17" t="n"/>
      <c r="B578" s="17" t="n"/>
      <c r="C578" s="17" t="n"/>
      <c r="D578" s="17" t="n"/>
      <c r="E578" s="17" t="n"/>
      <c r="F578" s="17" t="n"/>
      <c r="G578" s="17" t="n"/>
      <c r="H578" s="18" t="n"/>
      <c r="I578" s="18" t="n"/>
      <c r="J578" s="20">
        <f>IF(A578="","",IF(I578="","NO EXPIRY",IF(I578&lt;TODAY(),"EXPIRED","Open")))</f>
        <v/>
      </c>
    </row>
    <row r="579">
      <c r="A579" s="17" t="n"/>
      <c r="B579" s="17" t="n"/>
      <c r="C579" s="17" t="n"/>
      <c r="D579" s="17" t="n"/>
      <c r="E579" s="17" t="n"/>
      <c r="F579" s="17" t="n"/>
      <c r="G579" s="17" t="n"/>
      <c r="H579" s="18" t="n"/>
      <c r="I579" s="18" t="n"/>
      <c r="J579" s="20">
        <f>IF(A579="","",IF(I579="","NO EXPIRY",IF(I579&lt;TODAY(),"EXPIRED","Open")))</f>
        <v/>
      </c>
    </row>
    <row r="580">
      <c r="A580" s="17" t="n"/>
      <c r="B580" s="17" t="n"/>
      <c r="C580" s="17" t="n"/>
      <c r="D580" s="17" t="n"/>
      <c r="E580" s="17" t="n"/>
      <c r="F580" s="17" t="n"/>
      <c r="G580" s="17" t="n"/>
      <c r="H580" s="18" t="n"/>
      <c r="I580" s="18" t="n"/>
      <c r="J580" s="20">
        <f>IF(A580="","",IF(I580="","NO EXPIRY",IF(I580&lt;TODAY(),"EXPIRED","Open")))</f>
        <v/>
      </c>
    </row>
    <row r="581">
      <c r="A581" s="17" t="n"/>
      <c r="B581" s="17" t="n"/>
      <c r="C581" s="17" t="n"/>
      <c r="D581" s="17" t="n"/>
      <c r="E581" s="17" t="n"/>
      <c r="F581" s="17" t="n"/>
      <c r="G581" s="17" t="n"/>
      <c r="H581" s="18" t="n"/>
      <c r="I581" s="18" t="n"/>
      <c r="J581" s="20">
        <f>IF(A581="","",IF(I581="","NO EXPIRY",IF(I581&lt;TODAY(),"EXPIRED","Open")))</f>
        <v/>
      </c>
    </row>
    <row r="582">
      <c r="A582" s="17" t="n"/>
      <c r="B582" s="17" t="n"/>
      <c r="C582" s="17" t="n"/>
      <c r="D582" s="17" t="n"/>
      <c r="E582" s="17" t="n"/>
      <c r="F582" s="17" t="n"/>
      <c r="G582" s="17" t="n"/>
      <c r="H582" s="18" t="n"/>
      <c r="I582" s="18" t="n"/>
      <c r="J582" s="20">
        <f>IF(A582="","",IF(I582="","NO EXPIRY",IF(I582&lt;TODAY(),"EXPIRED","Open")))</f>
        <v/>
      </c>
    </row>
    <row r="583">
      <c r="A583" s="17" t="n"/>
      <c r="B583" s="17" t="n"/>
      <c r="C583" s="17" t="n"/>
      <c r="D583" s="17" t="n"/>
      <c r="E583" s="17" t="n"/>
      <c r="F583" s="17" t="n"/>
      <c r="G583" s="17" t="n"/>
      <c r="H583" s="18" t="n"/>
      <c r="I583" s="18" t="n"/>
      <c r="J583" s="20">
        <f>IF(A583="","",IF(I583="","NO EXPIRY",IF(I583&lt;TODAY(),"EXPIRED","Open")))</f>
        <v/>
      </c>
    </row>
    <row r="584">
      <c r="A584" s="17" t="n"/>
      <c r="B584" s="17" t="n"/>
      <c r="C584" s="17" t="n"/>
      <c r="D584" s="17" t="n"/>
      <c r="E584" s="17" t="n"/>
      <c r="F584" s="17" t="n"/>
      <c r="G584" s="17" t="n"/>
      <c r="H584" s="18" t="n"/>
      <c r="I584" s="18" t="n"/>
      <c r="J584" s="20">
        <f>IF(A584="","",IF(I584="","NO EXPIRY",IF(I584&lt;TODAY(),"EXPIRED","Open")))</f>
        <v/>
      </c>
    </row>
    <row r="585">
      <c r="A585" s="17" t="n"/>
      <c r="B585" s="17" t="n"/>
      <c r="C585" s="17" t="n"/>
      <c r="D585" s="17" t="n"/>
      <c r="E585" s="17" t="n"/>
      <c r="F585" s="17" t="n"/>
      <c r="G585" s="17" t="n"/>
      <c r="H585" s="18" t="n"/>
      <c r="I585" s="18" t="n"/>
      <c r="J585" s="20">
        <f>IF(A585="","",IF(I585="","NO EXPIRY",IF(I585&lt;TODAY(),"EXPIRED","Open")))</f>
        <v/>
      </c>
    </row>
    <row r="586">
      <c r="A586" s="17" t="n"/>
      <c r="B586" s="17" t="n"/>
      <c r="C586" s="17" t="n"/>
      <c r="D586" s="17" t="n"/>
      <c r="E586" s="17" t="n"/>
      <c r="F586" s="17" t="n"/>
      <c r="G586" s="17" t="n"/>
      <c r="H586" s="18" t="n"/>
      <c r="I586" s="18" t="n"/>
      <c r="J586" s="20">
        <f>IF(A586="","",IF(I586="","NO EXPIRY",IF(I586&lt;TODAY(),"EXPIRED","Open")))</f>
        <v/>
      </c>
    </row>
    <row r="587">
      <c r="A587" s="17" t="n"/>
      <c r="B587" s="17" t="n"/>
      <c r="C587" s="17" t="n"/>
      <c r="D587" s="17" t="n"/>
      <c r="E587" s="17" t="n"/>
      <c r="F587" s="17" t="n"/>
      <c r="G587" s="17" t="n"/>
      <c r="H587" s="18" t="n"/>
      <c r="I587" s="18" t="n"/>
      <c r="J587" s="20">
        <f>IF(A587="","",IF(I587="","NO EXPIRY",IF(I587&lt;TODAY(),"EXPIRED","Open")))</f>
        <v/>
      </c>
    </row>
    <row r="588">
      <c r="A588" s="17" t="n"/>
      <c r="B588" s="17" t="n"/>
      <c r="C588" s="17" t="n"/>
      <c r="D588" s="17" t="n"/>
      <c r="E588" s="17" t="n"/>
      <c r="F588" s="17" t="n"/>
      <c r="G588" s="17" t="n"/>
      <c r="H588" s="18" t="n"/>
      <c r="I588" s="18" t="n"/>
      <c r="J588" s="20">
        <f>IF(A588="","",IF(I588="","NO EXPIRY",IF(I588&lt;TODAY(),"EXPIRED","Open")))</f>
        <v/>
      </c>
    </row>
    <row r="589">
      <c r="A589" s="17" t="n"/>
      <c r="B589" s="17" t="n"/>
      <c r="C589" s="17" t="n"/>
      <c r="D589" s="17" t="n"/>
      <c r="E589" s="17" t="n"/>
      <c r="F589" s="17" t="n"/>
      <c r="G589" s="17" t="n"/>
      <c r="H589" s="18" t="n"/>
      <c r="I589" s="18" t="n"/>
      <c r="J589" s="20">
        <f>IF(A589="","",IF(I589="","NO EXPIRY",IF(I589&lt;TODAY(),"EXPIRED","Open")))</f>
        <v/>
      </c>
    </row>
    <row r="590">
      <c r="A590" s="17" t="n"/>
      <c r="B590" s="17" t="n"/>
      <c r="C590" s="17" t="n"/>
      <c r="D590" s="17" t="n"/>
      <c r="E590" s="17" t="n"/>
      <c r="F590" s="17" t="n"/>
      <c r="G590" s="17" t="n"/>
      <c r="H590" s="18" t="n"/>
      <c r="I590" s="18" t="n"/>
      <c r="J590" s="20">
        <f>IF(A590="","",IF(I590="","NO EXPIRY",IF(I590&lt;TODAY(),"EXPIRED","Open")))</f>
        <v/>
      </c>
    </row>
    <row r="591">
      <c r="A591" s="17" t="n"/>
      <c r="B591" s="17" t="n"/>
      <c r="C591" s="17" t="n"/>
      <c r="D591" s="17" t="n"/>
      <c r="E591" s="17" t="n"/>
      <c r="F591" s="17" t="n"/>
      <c r="G591" s="17" t="n"/>
      <c r="H591" s="18" t="n"/>
      <c r="I591" s="18" t="n"/>
      <c r="J591" s="20">
        <f>IF(A591="","",IF(I591="","NO EXPIRY",IF(I591&lt;TODAY(),"EXPIRED","Open")))</f>
        <v/>
      </c>
    </row>
    <row r="592">
      <c r="A592" s="17" t="n"/>
      <c r="B592" s="17" t="n"/>
      <c r="C592" s="17" t="n"/>
      <c r="D592" s="17" t="n"/>
      <c r="E592" s="17" t="n"/>
      <c r="F592" s="17" t="n"/>
      <c r="G592" s="17" t="n"/>
      <c r="H592" s="18" t="n"/>
      <c r="I592" s="18" t="n"/>
      <c r="J592" s="20">
        <f>IF(A592="","",IF(I592="","NO EXPIRY",IF(I592&lt;TODAY(),"EXPIRED","Open")))</f>
        <v/>
      </c>
    </row>
    <row r="593">
      <c r="A593" s="17" t="n"/>
      <c r="B593" s="17" t="n"/>
      <c r="C593" s="17" t="n"/>
      <c r="D593" s="17" t="n"/>
      <c r="E593" s="17" t="n"/>
      <c r="F593" s="17" t="n"/>
      <c r="G593" s="17" t="n"/>
      <c r="H593" s="18" t="n"/>
      <c r="I593" s="18" t="n"/>
      <c r="J593" s="20">
        <f>IF(A593="","",IF(I593="","NO EXPIRY",IF(I593&lt;TODAY(),"EXPIRED","Open")))</f>
        <v/>
      </c>
    </row>
    <row r="594">
      <c r="A594" s="17" t="n"/>
      <c r="B594" s="17" t="n"/>
      <c r="C594" s="17" t="n"/>
      <c r="D594" s="17" t="n"/>
      <c r="E594" s="17" t="n"/>
      <c r="F594" s="17" t="n"/>
      <c r="G594" s="17" t="n"/>
      <c r="H594" s="18" t="n"/>
      <c r="I594" s="18" t="n"/>
      <c r="J594" s="20">
        <f>IF(A594="","",IF(I594="","NO EXPIRY",IF(I594&lt;TODAY(),"EXPIRED","Open")))</f>
        <v/>
      </c>
    </row>
    <row r="595">
      <c r="A595" s="17" t="n"/>
      <c r="B595" s="17" t="n"/>
      <c r="C595" s="17" t="n"/>
      <c r="D595" s="17" t="n"/>
      <c r="E595" s="17" t="n"/>
      <c r="F595" s="17" t="n"/>
      <c r="G595" s="17" t="n"/>
      <c r="H595" s="18" t="n"/>
      <c r="I595" s="18" t="n"/>
      <c r="J595" s="20">
        <f>IF(A595="","",IF(I595="","NO EXPIRY",IF(I595&lt;TODAY(),"EXPIRED","Open")))</f>
        <v/>
      </c>
    </row>
    <row r="596">
      <c r="A596" s="17" t="n"/>
      <c r="B596" s="17" t="n"/>
      <c r="C596" s="17" t="n"/>
      <c r="D596" s="17" t="n"/>
      <c r="E596" s="17" t="n"/>
      <c r="F596" s="17" t="n"/>
      <c r="G596" s="17" t="n"/>
      <c r="H596" s="18" t="n"/>
      <c r="I596" s="18" t="n"/>
      <c r="J596" s="20">
        <f>IF(A596="","",IF(I596="","NO EXPIRY",IF(I596&lt;TODAY(),"EXPIRED","Open")))</f>
        <v/>
      </c>
    </row>
    <row r="597">
      <c r="A597" s="17" t="n"/>
      <c r="B597" s="17" t="n"/>
      <c r="C597" s="17" t="n"/>
      <c r="D597" s="17" t="n"/>
      <c r="E597" s="17" t="n"/>
      <c r="F597" s="17" t="n"/>
      <c r="G597" s="17" t="n"/>
      <c r="H597" s="18" t="n"/>
      <c r="I597" s="18" t="n"/>
      <c r="J597" s="20">
        <f>IF(A597="","",IF(I597="","NO EXPIRY",IF(I597&lt;TODAY(),"EXPIRED","Open")))</f>
        <v/>
      </c>
    </row>
    <row r="598">
      <c r="A598" s="17" t="n"/>
      <c r="B598" s="17" t="n"/>
      <c r="C598" s="17" t="n"/>
      <c r="D598" s="17" t="n"/>
      <c r="E598" s="17" t="n"/>
      <c r="F598" s="17" t="n"/>
      <c r="G598" s="17" t="n"/>
      <c r="H598" s="18" t="n"/>
      <c r="I598" s="18" t="n"/>
      <c r="J598" s="20">
        <f>IF(A598="","",IF(I598="","NO EXPIRY",IF(I598&lt;TODAY(),"EXPIRED","Open")))</f>
        <v/>
      </c>
    </row>
    <row r="599">
      <c r="A599" s="17" t="n"/>
      <c r="B599" s="17" t="n"/>
      <c r="C599" s="17" t="n"/>
      <c r="D599" s="17" t="n"/>
      <c r="E599" s="17" t="n"/>
      <c r="F599" s="17" t="n"/>
      <c r="G599" s="17" t="n"/>
      <c r="H599" s="18" t="n"/>
      <c r="I599" s="18" t="n"/>
      <c r="J599" s="20">
        <f>IF(A599="","",IF(I599="","NO EXPIRY",IF(I599&lt;TODAY(),"EXPIRED","Open")))</f>
        <v/>
      </c>
    </row>
    <row r="600">
      <c r="A600" s="17" t="n"/>
      <c r="B600" s="17" t="n"/>
      <c r="C600" s="17" t="n"/>
      <c r="D600" s="17" t="n"/>
      <c r="E600" s="17" t="n"/>
      <c r="F600" s="17" t="n"/>
      <c r="G600" s="17" t="n"/>
      <c r="H600" s="18" t="n"/>
      <c r="I600" s="18" t="n"/>
      <c r="J600" s="20">
        <f>IF(A600="","",IF(I600="","NO EXPIRY",IF(I600&lt;TODAY(),"EXPIRED","Open")))</f>
        <v/>
      </c>
    </row>
    <row r="601">
      <c r="A601" s="17" t="n"/>
      <c r="B601" s="17" t="n"/>
      <c r="C601" s="17" t="n"/>
      <c r="D601" s="17" t="n"/>
      <c r="E601" s="17" t="n"/>
      <c r="F601" s="17" t="n"/>
      <c r="G601" s="17" t="n"/>
      <c r="H601" s="18" t="n"/>
      <c r="I601" s="18" t="n"/>
      <c r="J601" s="20">
        <f>IF(A601="","",IF(I601="","NO EXPIRY",IF(I601&lt;TODAY(),"EXPIRED","Open")))</f>
        <v/>
      </c>
    </row>
    <row r="602">
      <c r="A602" s="17" t="n"/>
      <c r="B602" s="17" t="n"/>
      <c r="C602" s="17" t="n"/>
      <c r="D602" s="17" t="n"/>
      <c r="E602" s="17" t="n"/>
      <c r="F602" s="17" t="n"/>
      <c r="G602" s="17" t="n"/>
      <c r="H602" s="18" t="n"/>
      <c r="I602" s="18" t="n"/>
      <c r="J602" s="20">
        <f>IF(A602="","",IF(I602="","NO EXPIRY",IF(I602&lt;TODAY(),"EXPIRED","Open")))</f>
        <v/>
      </c>
    </row>
    <row r="603">
      <c r="A603" s="17" t="n"/>
      <c r="B603" s="17" t="n"/>
      <c r="C603" s="17" t="n"/>
      <c r="D603" s="17" t="n"/>
      <c r="E603" s="17" t="n"/>
      <c r="F603" s="17" t="n"/>
      <c r="G603" s="17" t="n"/>
      <c r="H603" s="18" t="n"/>
      <c r="I603" s="18" t="n"/>
      <c r="J603" s="20">
        <f>IF(A603="","",IF(I603="","NO EXPIRY",IF(I603&lt;TODAY(),"EXPIRED","Open")))</f>
        <v/>
      </c>
    </row>
    <row r="604">
      <c r="A604" s="17" t="n"/>
      <c r="B604" s="17" t="n"/>
      <c r="C604" s="17" t="n"/>
      <c r="D604" s="17" t="n"/>
      <c r="E604" s="17" t="n"/>
      <c r="F604" s="17" t="n"/>
      <c r="G604" s="17" t="n"/>
      <c r="H604" s="18" t="n"/>
      <c r="I604" s="18" t="n"/>
      <c r="J604" s="20">
        <f>IF(A604="","",IF(I604="","NO EXPIRY",IF(I604&lt;TODAY(),"EXPIRED","Open")))</f>
        <v/>
      </c>
    </row>
    <row r="605">
      <c r="A605" s="17" t="n"/>
      <c r="B605" s="17" t="n"/>
      <c r="C605" s="17" t="n"/>
      <c r="D605" s="17" t="n"/>
      <c r="E605" s="17" t="n"/>
      <c r="F605" s="17" t="n"/>
      <c r="G605" s="17" t="n"/>
      <c r="H605" s="18" t="n"/>
      <c r="I605" s="18" t="n"/>
      <c r="J605" s="20">
        <f>IF(A605="","",IF(I605="","NO EXPIRY",IF(I605&lt;TODAY(),"EXPIRED","Open")))</f>
        <v/>
      </c>
    </row>
    <row r="606">
      <c r="A606" s="17" t="n"/>
      <c r="B606" s="17" t="n"/>
      <c r="C606" s="17" t="n"/>
      <c r="D606" s="17" t="n"/>
      <c r="E606" s="17" t="n"/>
      <c r="F606" s="17" t="n"/>
      <c r="G606" s="17" t="n"/>
      <c r="H606" s="18" t="n"/>
      <c r="I606" s="18" t="n"/>
      <c r="J606" s="20">
        <f>IF(A606="","",IF(I606="","NO EXPIRY",IF(I606&lt;TODAY(),"EXPIRED","Open")))</f>
        <v/>
      </c>
    </row>
    <row r="607">
      <c r="A607" s="17" t="n"/>
      <c r="B607" s="17" t="n"/>
      <c r="C607" s="17" t="n"/>
      <c r="D607" s="17" t="n"/>
      <c r="E607" s="17" t="n"/>
      <c r="F607" s="17" t="n"/>
      <c r="G607" s="17" t="n"/>
      <c r="H607" s="18" t="n"/>
      <c r="I607" s="18" t="n"/>
      <c r="J607" s="20">
        <f>IF(A607="","",IF(I607="","NO EXPIRY",IF(I607&lt;TODAY(),"EXPIRED","Open")))</f>
        <v/>
      </c>
    </row>
    <row r="608">
      <c r="A608" s="17" t="n"/>
      <c r="B608" s="17" t="n"/>
      <c r="C608" s="17" t="n"/>
      <c r="D608" s="17" t="n"/>
      <c r="E608" s="17" t="n"/>
      <c r="F608" s="17" t="n"/>
      <c r="G608" s="17" t="n"/>
      <c r="H608" s="18" t="n"/>
      <c r="I608" s="18" t="n"/>
      <c r="J608" s="20">
        <f>IF(A608="","",IF(I608="","NO EXPIRY",IF(I608&lt;TODAY(),"EXPIRED","Open")))</f>
        <v/>
      </c>
    </row>
    <row r="609">
      <c r="A609" s="17" t="n"/>
      <c r="B609" s="17" t="n"/>
      <c r="C609" s="17" t="n"/>
      <c r="D609" s="17" t="n"/>
      <c r="E609" s="17" t="n"/>
      <c r="F609" s="17" t="n"/>
      <c r="G609" s="17" t="n"/>
      <c r="H609" s="18" t="n"/>
      <c r="I609" s="18" t="n"/>
      <c r="J609" s="20">
        <f>IF(A609="","",IF(I609="","NO EXPIRY",IF(I609&lt;TODAY(),"EXPIRED","Open")))</f>
        <v/>
      </c>
    </row>
    <row r="610">
      <c r="A610" s="17" t="n"/>
      <c r="B610" s="17" t="n"/>
      <c r="C610" s="17" t="n"/>
      <c r="D610" s="17" t="n"/>
      <c r="E610" s="17" t="n"/>
      <c r="F610" s="17" t="n"/>
      <c r="G610" s="17" t="n"/>
      <c r="H610" s="18" t="n"/>
      <c r="I610" s="18" t="n"/>
      <c r="J610" s="20">
        <f>IF(A610="","",IF(I610="","NO EXPIRY",IF(I610&lt;TODAY(),"EXPIRED","Open")))</f>
        <v/>
      </c>
    </row>
    <row r="611">
      <c r="A611" s="17" t="n"/>
      <c r="B611" s="17" t="n"/>
      <c r="C611" s="17" t="n"/>
      <c r="D611" s="17" t="n"/>
      <c r="E611" s="17" t="n"/>
      <c r="F611" s="17" t="n"/>
      <c r="G611" s="17" t="n"/>
      <c r="H611" s="18" t="n"/>
      <c r="I611" s="18" t="n"/>
      <c r="J611" s="20">
        <f>IF(A611="","",IF(I611="","NO EXPIRY",IF(I611&lt;TODAY(),"EXPIRED","Open")))</f>
        <v/>
      </c>
    </row>
    <row r="612">
      <c r="A612" s="17" t="n"/>
      <c r="B612" s="17" t="n"/>
      <c r="C612" s="17" t="n"/>
      <c r="D612" s="17" t="n"/>
      <c r="E612" s="17" t="n"/>
      <c r="F612" s="17" t="n"/>
      <c r="G612" s="17" t="n"/>
      <c r="H612" s="18" t="n"/>
      <c r="I612" s="18" t="n"/>
      <c r="J612" s="20">
        <f>IF(A612="","",IF(I612="","NO EXPIRY",IF(I612&lt;TODAY(),"EXPIRED","Open")))</f>
        <v/>
      </c>
    </row>
    <row r="613">
      <c r="A613" s="17" t="n"/>
      <c r="B613" s="17" t="n"/>
      <c r="C613" s="17" t="n"/>
      <c r="D613" s="17" t="n"/>
      <c r="E613" s="17" t="n"/>
      <c r="F613" s="17" t="n"/>
      <c r="G613" s="17" t="n"/>
      <c r="H613" s="18" t="n"/>
      <c r="I613" s="18" t="n"/>
      <c r="J613" s="20">
        <f>IF(A613="","",IF(I613="","NO EXPIRY",IF(I613&lt;TODAY(),"EXPIRED","Open")))</f>
        <v/>
      </c>
    </row>
    <row r="614">
      <c r="A614" s="17" t="n"/>
      <c r="B614" s="17" t="n"/>
      <c r="C614" s="17" t="n"/>
      <c r="D614" s="17" t="n"/>
      <c r="E614" s="17" t="n"/>
      <c r="F614" s="17" t="n"/>
      <c r="G614" s="17" t="n"/>
      <c r="H614" s="18" t="n"/>
      <c r="I614" s="18" t="n"/>
      <c r="J614" s="20">
        <f>IF(A614="","",IF(I614="","NO EXPIRY",IF(I614&lt;TODAY(),"EXPIRED","Open")))</f>
        <v/>
      </c>
    </row>
    <row r="615">
      <c r="A615" s="17" t="n"/>
      <c r="B615" s="17" t="n"/>
      <c r="C615" s="17" t="n"/>
      <c r="D615" s="17" t="n"/>
      <c r="E615" s="17" t="n"/>
      <c r="F615" s="17" t="n"/>
      <c r="G615" s="17" t="n"/>
      <c r="H615" s="18" t="n"/>
      <c r="I615" s="18" t="n"/>
      <c r="J615" s="20">
        <f>IF(A615="","",IF(I615="","NO EXPIRY",IF(I615&lt;TODAY(),"EXPIRED","Open")))</f>
        <v/>
      </c>
    </row>
    <row r="616">
      <c r="A616" s="17" t="n"/>
      <c r="B616" s="17" t="n"/>
      <c r="C616" s="17" t="n"/>
      <c r="D616" s="17" t="n"/>
      <c r="E616" s="17" t="n"/>
      <c r="F616" s="17" t="n"/>
      <c r="G616" s="17" t="n"/>
      <c r="H616" s="18" t="n"/>
      <c r="I616" s="18" t="n"/>
      <c r="J616" s="20">
        <f>IF(A616="","",IF(I616="","NO EXPIRY",IF(I616&lt;TODAY(),"EXPIRED","Open")))</f>
        <v/>
      </c>
    </row>
    <row r="617">
      <c r="A617" s="17" t="n"/>
      <c r="B617" s="17" t="n"/>
      <c r="C617" s="17" t="n"/>
      <c r="D617" s="17" t="n"/>
      <c r="E617" s="17" t="n"/>
      <c r="F617" s="17" t="n"/>
      <c r="G617" s="17" t="n"/>
      <c r="H617" s="18" t="n"/>
      <c r="I617" s="18" t="n"/>
      <c r="J617" s="20">
        <f>IF(A617="","",IF(I617="","NO EXPIRY",IF(I617&lt;TODAY(),"EXPIRED","Open")))</f>
        <v/>
      </c>
    </row>
    <row r="618">
      <c r="A618" s="17" t="n"/>
      <c r="B618" s="17" t="n"/>
      <c r="C618" s="17" t="n"/>
      <c r="D618" s="17" t="n"/>
      <c r="E618" s="17" t="n"/>
      <c r="F618" s="17" t="n"/>
      <c r="G618" s="17" t="n"/>
      <c r="H618" s="18" t="n"/>
      <c r="I618" s="18" t="n"/>
      <c r="J618" s="20">
        <f>IF(A618="","",IF(I618="","NO EXPIRY",IF(I618&lt;TODAY(),"EXPIRED","Open")))</f>
        <v/>
      </c>
    </row>
    <row r="619">
      <c r="A619" s="17" t="n"/>
      <c r="B619" s="17" t="n"/>
      <c r="C619" s="17" t="n"/>
      <c r="D619" s="17" t="n"/>
      <c r="E619" s="17" t="n"/>
      <c r="F619" s="17" t="n"/>
      <c r="G619" s="17" t="n"/>
      <c r="H619" s="18" t="n"/>
      <c r="I619" s="18" t="n"/>
      <c r="J619" s="20">
        <f>IF(A619="","",IF(I619="","NO EXPIRY",IF(I619&lt;TODAY(),"EXPIRED","Open")))</f>
        <v/>
      </c>
    </row>
    <row r="620">
      <c r="A620" s="17" t="n"/>
      <c r="B620" s="17" t="n"/>
      <c r="C620" s="17" t="n"/>
      <c r="D620" s="17" t="n"/>
      <c r="E620" s="17" t="n"/>
      <c r="F620" s="17" t="n"/>
      <c r="G620" s="17" t="n"/>
      <c r="H620" s="18" t="n"/>
      <c r="I620" s="18" t="n"/>
      <c r="J620" s="20">
        <f>IF(A620="","",IF(I620="","NO EXPIRY",IF(I620&lt;TODAY(),"EXPIRED","Open")))</f>
        <v/>
      </c>
    </row>
    <row r="621">
      <c r="A621" s="17" t="n"/>
      <c r="B621" s="17" t="n"/>
      <c r="C621" s="17" t="n"/>
      <c r="D621" s="17" t="n"/>
      <c r="E621" s="17" t="n"/>
      <c r="F621" s="17" t="n"/>
      <c r="G621" s="17" t="n"/>
      <c r="H621" s="18" t="n"/>
      <c r="I621" s="18" t="n"/>
      <c r="J621" s="20">
        <f>IF(A621="","",IF(I621="","NO EXPIRY",IF(I621&lt;TODAY(),"EXPIRED","Open")))</f>
        <v/>
      </c>
    </row>
    <row r="622">
      <c r="A622" s="17" t="n"/>
      <c r="B622" s="17" t="n"/>
      <c r="C622" s="17" t="n"/>
      <c r="D622" s="17" t="n"/>
      <c r="E622" s="17" t="n"/>
      <c r="F622" s="17" t="n"/>
      <c r="G622" s="17" t="n"/>
      <c r="H622" s="18" t="n"/>
      <c r="I622" s="18" t="n"/>
      <c r="J622" s="20">
        <f>IF(A622="","",IF(I622="","NO EXPIRY",IF(I622&lt;TODAY(),"EXPIRED","Open")))</f>
        <v/>
      </c>
    </row>
    <row r="623">
      <c r="A623" s="17" t="n"/>
      <c r="B623" s="17" t="n"/>
      <c r="C623" s="17" t="n"/>
      <c r="D623" s="17" t="n"/>
      <c r="E623" s="17" t="n"/>
      <c r="F623" s="17" t="n"/>
      <c r="G623" s="17" t="n"/>
      <c r="H623" s="18" t="n"/>
      <c r="I623" s="18" t="n"/>
      <c r="J623" s="20">
        <f>IF(A623="","",IF(I623="","NO EXPIRY",IF(I623&lt;TODAY(),"EXPIRED","Open")))</f>
        <v/>
      </c>
    </row>
    <row r="624">
      <c r="A624" s="17" t="n"/>
      <c r="B624" s="17" t="n"/>
      <c r="C624" s="17" t="n"/>
      <c r="D624" s="17" t="n"/>
      <c r="E624" s="17" t="n"/>
      <c r="F624" s="17" t="n"/>
      <c r="G624" s="17" t="n"/>
      <c r="H624" s="18" t="n"/>
      <c r="I624" s="18" t="n"/>
      <c r="J624" s="20">
        <f>IF(A624="","",IF(I624="","NO EXPIRY",IF(I624&lt;TODAY(),"EXPIRED","Open")))</f>
        <v/>
      </c>
    </row>
    <row r="625">
      <c r="A625" s="17" t="n"/>
      <c r="B625" s="17" t="n"/>
      <c r="C625" s="17" t="n"/>
      <c r="D625" s="17" t="n"/>
      <c r="E625" s="17" t="n"/>
      <c r="F625" s="17" t="n"/>
      <c r="G625" s="17" t="n"/>
      <c r="H625" s="18" t="n"/>
      <c r="I625" s="18" t="n"/>
      <c r="J625" s="20">
        <f>IF(A625="","",IF(I625="","NO EXPIRY",IF(I625&lt;TODAY(),"EXPIRED","Open")))</f>
        <v/>
      </c>
    </row>
    <row r="626">
      <c r="A626" s="17" t="n"/>
      <c r="B626" s="17" t="n"/>
      <c r="C626" s="17" t="n"/>
      <c r="D626" s="17" t="n"/>
      <c r="E626" s="17" t="n"/>
      <c r="F626" s="17" t="n"/>
      <c r="G626" s="17" t="n"/>
      <c r="H626" s="18" t="n"/>
      <c r="I626" s="18" t="n"/>
      <c r="J626" s="20">
        <f>IF(A626="","",IF(I626="","NO EXPIRY",IF(I626&lt;TODAY(),"EXPIRED","Open")))</f>
        <v/>
      </c>
    </row>
    <row r="627">
      <c r="A627" s="17" t="n"/>
      <c r="B627" s="17" t="n"/>
      <c r="C627" s="17" t="n"/>
      <c r="D627" s="17" t="n"/>
      <c r="E627" s="17" t="n"/>
      <c r="F627" s="17" t="n"/>
      <c r="G627" s="17" t="n"/>
      <c r="H627" s="18" t="n"/>
      <c r="I627" s="18" t="n"/>
      <c r="J627" s="20">
        <f>IF(A627="","",IF(I627="","NO EXPIRY",IF(I627&lt;TODAY(),"EXPIRED","Open")))</f>
        <v/>
      </c>
    </row>
    <row r="628">
      <c r="A628" s="17" t="n"/>
      <c r="B628" s="17" t="n"/>
      <c r="C628" s="17" t="n"/>
      <c r="D628" s="17" t="n"/>
      <c r="E628" s="17" t="n"/>
      <c r="F628" s="17" t="n"/>
      <c r="G628" s="17" t="n"/>
      <c r="H628" s="18" t="n"/>
      <c r="I628" s="18" t="n"/>
      <c r="J628" s="20">
        <f>IF(A628="","",IF(I628="","NO EXPIRY",IF(I628&lt;TODAY(),"EXPIRED","Open")))</f>
        <v/>
      </c>
    </row>
    <row r="629">
      <c r="A629" s="17" t="n"/>
      <c r="B629" s="17" t="n"/>
      <c r="C629" s="17" t="n"/>
      <c r="D629" s="17" t="n"/>
      <c r="E629" s="17" t="n"/>
      <c r="F629" s="17" t="n"/>
      <c r="G629" s="17" t="n"/>
      <c r="H629" s="18" t="n"/>
      <c r="I629" s="18" t="n"/>
      <c r="J629" s="20">
        <f>IF(A629="","",IF(I629="","NO EXPIRY",IF(I629&lt;TODAY(),"EXPIRED","Open")))</f>
        <v/>
      </c>
    </row>
    <row r="630">
      <c r="A630" s="17" t="n"/>
      <c r="B630" s="17" t="n"/>
      <c r="C630" s="17" t="n"/>
      <c r="D630" s="17" t="n"/>
      <c r="E630" s="17" t="n"/>
      <c r="F630" s="17" t="n"/>
      <c r="G630" s="17" t="n"/>
      <c r="H630" s="18" t="n"/>
      <c r="I630" s="18" t="n"/>
      <c r="J630" s="20">
        <f>IF(A630="","",IF(I630="","NO EXPIRY",IF(I630&lt;TODAY(),"EXPIRED","Open")))</f>
        <v/>
      </c>
    </row>
    <row r="631">
      <c r="A631" s="17" t="n"/>
      <c r="B631" s="17" t="n"/>
      <c r="C631" s="17" t="n"/>
      <c r="D631" s="17" t="n"/>
      <c r="E631" s="17" t="n"/>
      <c r="F631" s="17" t="n"/>
      <c r="G631" s="17" t="n"/>
      <c r="H631" s="18" t="n"/>
      <c r="I631" s="18" t="n"/>
      <c r="J631" s="20">
        <f>IF(A631="","",IF(I631="","NO EXPIRY",IF(I631&lt;TODAY(),"EXPIRED","Open")))</f>
        <v/>
      </c>
    </row>
    <row r="632">
      <c r="A632" s="17" t="n"/>
      <c r="B632" s="17" t="n"/>
      <c r="C632" s="17" t="n"/>
      <c r="D632" s="17" t="n"/>
      <c r="E632" s="17" t="n"/>
      <c r="F632" s="17" t="n"/>
      <c r="G632" s="17" t="n"/>
      <c r="H632" s="18" t="n"/>
      <c r="I632" s="18" t="n"/>
      <c r="J632" s="20">
        <f>IF(A632="","",IF(I632="","NO EXPIRY",IF(I632&lt;TODAY(),"EXPIRED","Open")))</f>
        <v/>
      </c>
    </row>
    <row r="633">
      <c r="A633" s="17" t="n"/>
      <c r="B633" s="17" t="n"/>
      <c r="C633" s="17" t="n"/>
      <c r="D633" s="17" t="n"/>
      <c r="E633" s="17" t="n"/>
      <c r="F633" s="17" t="n"/>
      <c r="G633" s="17" t="n"/>
      <c r="H633" s="18" t="n"/>
      <c r="I633" s="18" t="n"/>
      <c r="J633" s="20">
        <f>IF(A633="","",IF(I633="","NO EXPIRY",IF(I633&lt;TODAY(),"EXPIRED","Open")))</f>
        <v/>
      </c>
    </row>
    <row r="634">
      <c r="A634" s="17" t="n"/>
      <c r="B634" s="17" t="n"/>
      <c r="C634" s="17" t="n"/>
      <c r="D634" s="17" t="n"/>
      <c r="E634" s="17" t="n"/>
      <c r="F634" s="17" t="n"/>
      <c r="G634" s="17" t="n"/>
      <c r="H634" s="18" t="n"/>
      <c r="I634" s="18" t="n"/>
      <c r="J634" s="20">
        <f>IF(A634="","",IF(I634="","NO EXPIRY",IF(I634&lt;TODAY(),"EXPIRED","Open")))</f>
        <v/>
      </c>
    </row>
    <row r="635">
      <c r="A635" s="17" t="n"/>
      <c r="B635" s="17" t="n"/>
      <c r="C635" s="17" t="n"/>
      <c r="D635" s="17" t="n"/>
      <c r="E635" s="17" t="n"/>
      <c r="F635" s="17" t="n"/>
      <c r="G635" s="17" t="n"/>
      <c r="H635" s="18" t="n"/>
      <c r="I635" s="18" t="n"/>
      <c r="J635" s="20">
        <f>IF(A635="","",IF(I635="","NO EXPIRY",IF(I635&lt;TODAY(),"EXPIRED","Open")))</f>
        <v/>
      </c>
    </row>
    <row r="636">
      <c r="A636" s="17" t="n"/>
      <c r="B636" s="17" t="n"/>
      <c r="C636" s="17" t="n"/>
      <c r="D636" s="17" t="n"/>
      <c r="E636" s="17" t="n"/>
      <c r="F636" s="17" t="n"/>
      <c r="G636" s="17" t="n"/>
      <c r="H636" s="18" t="n"/>
      <c r="I636" s="18" t="n"/>
      <c r="J636" s="20">
        <f>IF(A636="","",IF(I636="","NO EXPIRY",IF(I636&lt;TODAY(),"EXPIRED","Open")))</f>
        <v/>
      </c>
    </row>
    <row r="637">
      <c r="A637" s="17" t="n"/>
      <c r="B637" s="17" t="n"/>
      <c r="C637" s="17" t="n"/>
      <c r="D637" s="17" t="n"/>
      <c r="E637" s="17" t="n"/>
      <c r="F637" s="17" t="n"/>
      <c r="G637" s="17" t="n"/>
      <c r="H637" s="18" t="n"/>
      <c r="I637" s="18" t="n"/>
      <c r="J637" s="20">
        <f>IF(A637="","",IF(I637="","NO EXPIRY",IF(I637&lt;TODAY(),"EXPIRED","Open")))</f>
        <v/>
      </c>
    </row>
    <row r="638">
      <c r="A638" s="17" t="n"/>
      <c r="B638" s="17" t="n"/>
      <c r="C638" s="17" t="n"/>
      <c r="D638" s="17" t="n"/>
      <c r="E638" s="17" t="n"/>
      <c r="F638" s="17" t="n"/>
      <c r="G638" s="17" t="n"/>
      <c r="H638" s="18" t="n"/>
      <c r="I638" s="18" t="n"/>
      <c r="J638" s="20">
        <f>IF(A638="","",IF(I638="","NO EXPIRY",IF(I638&lt;TODAY(),"EXPIRED","Open")))</f>
        <v/>
      </c>
    </row>
    <row r="639">
      <c r="A639" s="17" t="n"/>
      <c r="B639" s="17" t="n"/>
      <c r="C639" s="17" t="n"/>
      <c r="D639" s="17" t="n"/>
      <c r="E639" s="17" t="n"/>
      <c r="F639" s="17" t="n"/>
      <c r="G639" s="17" t="n"/>
      <c r="H639" s="18" t="n"/>
      <c r="I639" s="18" t="n"/>
      <c r="J639" s="20">
        <f>IF(A639="","",IF(I639="","NO EXPIRY",IF(I639&lt;TODAY(),"EXPIRED","Open")))</f>
        <v/>
      </c>
    </row>
    <row r="640">
      <c r="A640" s="17" t="n"/>
      <c r="B640" s="17" t="n"/>
      <c r="C640" s="17" t="n"/>
      <c r="D640" s="17" t="n"/>
      <c r="E640" s="17" t="n"/>
      <c r="F640" s="17" t="n"/>
      <c r="G640" s="17" t="n"/>
      <c r="H640" s="18" t="n"/>
      <c r="I640" s="18" t="n"/>
      <c r="J640" s="20">
        <f>IF(A640="","",IF(I640="","NO EXPIRY",IF(I640&lt;TODAY(),"EXPIRED","Open")))</f>
        <v/>
      </c>
    </row>
    <row r="641">
      <c r="A641" s="17" t="n"/>
      <c r="B641" s="17" t="n"/>
      <c r="C641" s="17" t="n"/>
      <c r="D641" s="17" t="n"/>
      <c r="E641" s="17" t="n"/>
      <c r="F641" s="17" t="n"/>
      <c r="G641" s="17" t="n"/>
      <c r="H641" s="18" t="n"/>
      <c r="I641" s="18" t="n"/>
      <c r="J641" s="20">
        <f>IF(A641="","",IF(I641="","NO EXPIRY",IF(I641&lt;TODAY(),"EXPIRED","Open")))</f>
        <v/>
      </c>
    </row>
    <row r="642">
      <c r="A642" s="17" t="n"/>
      <c r="B642" s="17" t="n"/>
      <c r="C642" s="17" t="n"/>
      <c r="D642" s="17" t="n"/>
      <c r="E642" s="17" t="n"/>
      <c r="F642" s="17" t="n"/>
      <c r="G642" s="17" t="n"/>
      <c r="H642" s="18" t="n"/>
      <c r="I642" s="18" t="n"/>
      <c r="J642" s="20">
        <f>IF(A642="","",IF(I642="","NO EXPIRY",IF(I642&lt;TODAY(),"EXPIRED","Open")))</f>
        <v/>
      </c>
    </row>
    <row r="643">
      <c r="A643" s="17" t="n"/>
      <c r="B643" s="17" t="n"/>
      <c r="C643" s="17" t="n"/>
      <c r="D643" s="17" t="n"/>
      <c r="E643" s="17" t="n"/>
      <c r="F643" s="17" t="n"/>
      <c r="G643" s="17" t="n"/>
      <c r="H643" s="18" t="n"/>
      <c r="I643" s="18" t="n"/>
      <c r="J643" s="20">
        <f>IF(A643="","",IF(I643="","NO EXPIRY",IF(I643&lt;TODAY(),"EXPIRED","Open")))</f>
        <v/>
      </c>
    </row>
    <row r="644">
      <c r="A644" s="17" t="n"/>
      <c r="B644" s="17" t="n"/>
      <c r="C644" s="17" t="n"/>
      <c r="D644" s="17" t="n"/>
      <c r="E644" s="17" t="n"/>
      <c r="F644" s="17" t="n"/>
      <c r="G644" s="17" t="n"/>
      <c r="H644" s="18" t="n"/>
      <c r="I644" s="18" t="n"/>
      <c r="J644" s="20">
        <f>IF(A644="","",IF(I644="","NO EXPIRY",IF(I644&lt;TODAY(),"EXPIRED","Open")))</f>
        <v/>
      </c>
    </row>
    <row r="645">
      <c r="A645" s="17" t="n"/>
      <c r="B645" s="17" t="n"/>
      <c r="C645" s="17" t="n"/>
      <c r="D645" s="17" t="n"/>
      <c r="E645" s="17" t="n"/>
      <c r="F645" s="17" t="n"/>
      <c r="G645" s="17" t="n"/>
      <c r="H645" s="18" t="n"/>
      <c r="I645" s="18" t="n"/>
      <c r="J645" s="20">
        <f>IF(A645="","",IF(I645="","NO EXPIRY",IF(I645&lt;TODAY(),"EXPIRED","Open")))</f>
        <v/>
      </c>
    </row>
    <row r="646">
      <c r="A646" s="17" t="n"/>
      <c r="B646" s="17" t="n"/>
      <c r="C646" s="17" t="n"/>
      <c r="D646" s="17" t="n"/>
      <c r="E646" s="17" t="n"/>
      <c r="F646" s="17" t="n"/>
      <c r="G646" s="17" t="n"/>
      <c r="H646" s="18" t="n"/>
      <c r="I646" s="18" t="n"/>
      <c r="J646" s="20">
        <f>IF(A646="","",IF(I646="","NO EXPIRY",IF(I646&lt;TODAY(),"EXPIRED","Open")))</f>
        <v/>
      </c>
    </row>
    <row r="647">
      <c r="A647" s="17" t="n"/>
      <c r="B647" s="17" t="n"/>
      <c r="C647" s="17" t="n"/>
      <c r="D647" s="17" t="n"/>
      <c r="E647" s="17" t="n"/>
      <c r="F647" s="17" t="n"/>
      <c r="G647" s="17" t="n"/>
      <c r="H647" s="18" t="n"/>
      <c r="I647" s="18" t="n"/>
      <c r="J647" s="20">
        <f>IF(A647="","",IF(I647="","NO EXPIRY",IF(I647&lt;TODAY(),"EXPIRED","Open")))</f>
        <v/>
      </c>
    </row>
    <row r="648">
      <c r="A648" s="17" t="n"/>
      <c r="B648" s="17" t="n"/>
      <c r="C648" s="17" t="n"/>
      <c r="D648" s="17" t="n"/>
      <c r="E648" s="17" t="n"/>
      <c r="F648" s="17" t="n"/>
      <c r="G648" s="17" t="n"/>
      <c r="H648" s="18" t="n"/>
      <c r="I648" s="18" t="n"/>
      <c r="J648" s="20">
        <f>IF(A648="","",IF(I648="","NO EXPIRY",IF(I648&lt;TODAY(),"EXPIRED","Open")))</f>
        <v/>
      </c>
    </row>
    <row r="649">
      <c r="A649" s="17" t="n"/>
      <c r="B649" s="17" t="n"/>
      <c r="C649" s="17" t="n"/>
      <c r="D649" s="17" t="n"/>
      <c r="E649" s="17" t="n"/>
      <c r="F649" s="17" t="n"/>
      <c r="G649" s="17" t="n"/>
      <c r="H649" s="18" t="n"/>
      <c r="I649" s="18" t="n"/>
      <c r="J649" s="20">
        <f>IF(A649="","",IF(I649="","NO EXPIRY",IF(I649&lt;TODAY(),"EXPIRED","Open")))</f>
        <v/>
      </c>
    </row>
    <row r="650">
      <c r="A650" s="17" t="n"/>
      <c r="B650" s="17" t="n"/>
      <c r="C650" s="17" t="n"/>
      <c r="D650" s="17" t="n"/>
      <c r="E650" s="17" t="n"/>
      <c r="F650" s="17" t="n"/>
      <c r="G650" s="17" t="n"/>
      <c r="H650" s="18" t="n"/>
      <c r="I650" s="18" t="n"/>
      <c r="J650" s="20">
        <f>IF(A650="","",IF(I650="","NO EXPIRY",IF(I650&lt;TODAY(),"EXPIRED","Open")))</f>
        <v/>
      </c>
    </row>
    <row r="651">
      <c r="A651" s="17" t="n"/>
      <c r="B651" s="17" t="n"/>
      <c r="C651" s="17" t="n"/>
      <c r="D651" s="17" t="n"/>
      <c r="E651" s="17" t="n"/>
      <c r="F651" s="17" t="n"/>
      <c r="G651" s="17" t="n"/>
      <c r="H651" s="18" t="n"/>
      <c r="I651" s="18" t="n"/>
      <c r="J651" s="20">
        <f>IF(A651="","",IF(I651="","NO EXPIRY",IF(I651&lt;TODAY(),"EXPIRED","Open")))</f>
        <v/>
      </c>
    </row>
    <row r="652">
      <c r="A652" s="17" t="n"/>
      <c r="B652" s="17" t="n"/>
      <c r="C652" s="17" t="n"/>
      <c r="D652" s="17" t="n"/>
      <c r="E652" s="17" t="n"/>
      <c r="F652" s="17" t="n"/>
      <c r="G652" s="17" t="n"/>
      <c r="H652" s="18" t="n"/>
      <c r="I652" s="18" t="n"/>
      <c r="J652" s="20">
        <f>IF(A652="","",IF(I652="","NO EXPIRY",IF(I652&lt;TODAY(),"EXPIRED","Open")))</f>
        <v/>
      </c>
    </row>
    <row r="653">
      <c r="A653" s="17" t="n"/>
      <c r="B653" s="17" t="n"/>
      <c r="C653" s="17" t="n"/>
      <c r="D653" s="17" t="n"/>
      <c r="E653" s="17" t="n"/>
      <c r="F653" s="17" t="n"/>
      <c r="G653" s="17" t="n"/>
      <c r="H653" s="18" t="n"/>
      <c r="I653" s="18" t="n"/>
      <c r="J653" s="20">
        <f>IF(A653="","",IF(I653="","NO EXPIRY",IF(I653&lt;TODAY(),"EXPIRED","Open")))</f>
        <v/>
      </c>
    </row>
    <row r="654">
      <c r="A654" s="17" t="n"/>
      <c r="B654" s="17" t="n"/>
      <c r="C654" s="17" t="n"/>
      <c r="D654" s="17" t="n"/>
      <c r="E654" s="17" t="n"/>
      <c r="F654" s="17" t="n"/>
      <c r="G654" s="17" t="n"/>
      <c r="H654" s="18" t="n"/>
      <c r="I654" s="18" t="n"/>
      <c r="J654" s="20">
        <f>IF(A654="","",IF(I654="","NO EXPIRY",IF(I654&lt;TODAY(),"EXPIRED","Open")))</f>
        <v/>
      </c>
    </row>
    <row r="655">
      <c r="A655" s="17" t="n"/>
      <c r="B655" s="17" t="n"/>
      <c r="C655" s="17" t="n"/>
      <c r="D655" s="17" t="n"/>
      <c r="E655" s="17" t="n"/>
      <c r="F655" s="17" t="n"/>
      <c r="G655" s="17" t="n"/>
      <c r="H655" s="18" t="n"/>
      <c r="I655" s="18" t="n"/>
      <c r="J655" s="20">
        <f>IF(A655="","",IF(I655="","NO EXPIRY",IF(I655&lt;TODAY(),"EXPIRED","Open")))</f>
        <v/>
      </c>
    </row>
    <row r="656">
      <c r="A656" s="17" t="n"/>
      <c r="B656" s="17" t="n"/>
      <c r="C656" s="17" t="n"/>
      <c r="D656" s="17" t="n"/>
      <c r="E656" s="17" t="n"/>
      <c r="F656" s="17" t="n"/>
      <c r="G656" s="17" t="n"/>
      <c r="H656" s="18" t="n"/>
      <c r="I656" s="18" t="n"/>
      <c r="J656" s="20">
        <f>IF(A656="","",IF(I656="","NO EXPIRY",IF(I656&lt;TODAY(),"EXPIRED","Open")))</f>
        <v/>
      </c>
    </row>
    <row r="657">
      <c r="A657" s="17" t="n"/>
      <c r="B657" s="17" t="n"/>
      <c r="C657" s="17" t="n"/>
      <c r="D657" s="17" t="n"/>
      <c r="E657" s="17" t="n"/>
      <c r="F657" s="17" t="n"/>
      <c r="G657" s="17" t="n"/>
      <c r="H657" s="18" t="n"/>
      <c r="I657" s="18" t="n"/>
      <c r="J657" s="20">
        <f>IF(A657="","",IF(I657="","NO EXPIRY",IF(I657&lt;TODAY(),"EXPIRED","Open")))</f>
        <v/>
      </c>
    </row>
    <row r="658">
      <c r="A658" s="17" t="n"/>
      <c r="B658" s="17" t="n"/>
      <c r="C658" s="17" t="n"/>
      <c r="D658" s="17" t="n"/>
      <c r="E658" s="17" t="n"/>
      <c r="F658" s="17" t="n"/>
      <c r="G658" s="17" t="n"/>
      <c r="H658" s="18" t="n"/>
      <c r="I658" s="18" t="n"/>
      <c r="J658" s="20">
        <f>IF(A658="","",IF(I658="","NO EXPIRY",IF(I658&lt;TODAY(),"EXPIRED","Open")))</f>
        <v/>
      </c>
    </row>
    <row r="659">
      <c r="A659" s="17" t="n"/>
      <c r="B659" s="17" t="n"/>
      <c r="C659" s="17" t="n"/>
      <c r="D659" s="17" t="n"/>
      <c r="E659" s="17" t="n"/>
      <c r="F659" s="17" t="n"/>
      <c r="G659" s="17" t="n"/>
      <c r="H659" s="18" t="n"/>
      <c r="I659" s="18" t="n"/>
      <c r="J659" s="20">
        <f>IF(A659="","",IF(I659="","NO EXPIRY",IF(I659&lt;TODAY(),"EXPIRED","Open")))</f>
        <v/>
      </c>
    </row>
    <row r="660">
      <c r="A660" s="17" t="n"/>
      <c r="B660" s="17" t="n"/>
      <c r="C660" s="17" t="n"/>
      <c r="D660" s="17" t="n"/>
      <c r="E660" s="17" t="n"/>
      <c r="F660" s="17" t="n"/>
      <c r="G660" s="17" t="n"/>
      <c r="H660" s="18" t="n"/>
      <c r="I660" s="18" t="n"/>
      <c r="J660" s="20">
        <f>IF(A660="","",IF(I660="","NO EXPIRY",IF(I660&lt;TODAY(),"EXPIRED","Open")))</f>
        <v/>
      </c>
    </row>
    <row r="661">
      <c r="A661" s="17" t="n"/>
      <c r="B661" s="17" t="n"/>
      <c r="C661" s="17" t="n"/>
      <c r="D661" s="17" t="n"/>
      <c r="E661" s="17" t="n"/>
      <c r="F661" s="17" t="n"/>
      <c r="G661" s="17" t="n"/>
      <c r="H661" s="18" t="n"/>
      <c r="I661" s="18" t="n"/>
      <c r="J661" s="20">
        <f>IF(A661="","",IF(I661="","NO EXPIRY",IF(I661&lt;TODAY(),"EXPIRED","Open")))</f>
        <v/>
      </c>
    </row>
    <row r="662">
      <c r="A662" s="17" t="n"/>
      <c r="B662" s="17" t="n"/>
      <c r="C662" s="17" t="n"/>
      <c r="D662" s="17" t="n"/>
      <c r="E662" s="17" t="n"/>
      <c r="F662" s="17" t="n"/>
      <c r="G662" s="17" t="n"/>
      <c r="H662" s="18" t="n"/>
      <c r="I662" s="18" t="n"/>
      <c r="J662" s="20">
        <f>IF(A662="","",IF(I662="","NO EXPIRY",IF(I662&lt;TODAY(),"EXPIRED","Open")))</f>
        <v/>
      </c>
    </row>
    <row r="663">
      <c r="A663" s="17" t="n"/>
      <c r="B663" s="17" t="n"/>
      <c r="C663" s="17" t="n"/>
      <c r="D663" s="17" t="n"/>
      <c r="E663" s="17" t="n"/>
      <c r="F663" s="17" t="n"/>
      <c r="G663" s="17" t="n"/>
      <c r="H663" s="18" t="n"/>
      <c r="I663" s="18" t="n"/>
      <c r="J663" s="20">
        <f>IF(A663="","",IF(I663="","NO EXPIRY",IF(I663&lt;TODAY(),"EXPIRED","Open")))</f>
        <v/>
      </c>
    </row>
    <row r="664">
      <c r="A664" s="17" t="n"/>
      <c r="B664" s="17" t="n"/>
      <c r="C664" s="17" t="n"/>
      <c r="D664" s="17" t="n"/>
      <c r="E664" s="17" t="n"/>
      <c r="F664" s="17" t="n"/>
      <c r="G664" s="17" t="n"/>
      <c r="H664" s="18" t="n"/>
      <c r="I664" s="18" t="n"/>
      <c r="J664" s="20">
        <f>IF(A664="","",IF(I664="","NO EXPIRY",IF(I664&lt;TODAY(),"EXPIRED","Open")))</f>
        <v/>
      </c>
    </row>
    <row r="665">
      <c r="A665" s="17" t="n"/>
      <c r="B665" s="17" t="n"/>
      <c r="C665" s="17" t="n"/>
      <c r="D665" s="17" t="n"/>
      <c r="E665" s="17" t="n"/>
      <c r="F665" s="17" t="n"/>
      <c r="G665" s="17" t="n"/>
      <c r="H665" s="18" t="n"/>
      <c r="I665" s="18" t="n"/>
      <c r="J665" s="20">
        <f>IF(A665="","",IF(I665="","NO EXPIRY",IF(I665&lt;TODAY(),"EXPIRED","Open")))</f>
        <v/>
      </c>
    </row>
    <row r="666">
      <c r="A666" s="17" t="n"/>
      <c r="B666" s="17" t="n"/>
      <c r="C666" s="17" t="n"/>
      <c r="D666" s="17" t="n"/>
      <c r="E666" s="17" t="n"/>
      <c r="F666" s="17" t="n"/>
      <c r="G666" s="17" t="n"/>
      <c r="H666" s="18" t="n"/>
      <c r="I666" s="18" t="n"/>
      <c r="J666" s="20">
        <f>IF(A666="","",IF(I666="","NO EXPIRY",IF(I666&lt;TODAY(),"EXPIRED","Open")))</f>
        <v/>
      </c>
    </row>
    <row r="667">
      <c r="A667" s="17" t="n"/>
      <c r="B667" s="17" t="n"/>
      <c r="C667" s="17" t="n"/>
      <c r="D667" s="17" t="n"/>
      <c r="E667" s="17" t="n"/>
      <c r="F667" s="17" t="n"/>
      <c r="G667" s="17" t="n"/>
      <c r="H667" s="18" t="n"/>
      <c r="I667" s="18" t="n"/>
      <c r="J667" s="20">
        <f>IF(A667="","",IF(I667="","NO EXPIRY",IF(I667&lt;TODAY(),"EXPIRED","Open")))</f>
        <v/>
      </c>
    </row>
    <row r="668">
      <c r="A668" s="17" t="n"/>
      <c r="B668" s="17" t="n"/>
      <c r="C668" s="17" t="n"/>
      <c r="D668" s="17" t="n"/>
      <c r="E668" s="17" t="n"/>
      <c r="F668" s="17" t="n"/>
      <c r="G668" s="17" t="n"/>
      <c r="H668" s="18" t="n"/>
      <c r="I668" s="18" t="n"/>
      <c r="J668" s="20">
        <f>IF(A668="","",IF(I668="","NO EXPIRY",IF(I668&lt;TODAY(),"EXPIRED","Open")))</f>
        <v/>
      </c>
    </row>
    <row r="669">
      <c r="A669" s="17" t="n"/>
      <c r="B669" s="17" t="n"/>
      <c r="C669" s="17" t="n"/>
      <c r="D669" s="17" t="n"/>
      <c r="E669" s="17" t="n"/>
      <c r="F669" s="17" t="n"/>
      <c r="G669" s="17" t="n"/>
      <c r="H669" s="18" t="n"/>
      <c r="I669" s="18" t="n"/>
      <c r="J669" s="20">
        <f>IF(A669="","",IF(I669="","NO EXPIRY",IF(I669&lt;TODAY(),"EXPIRED","Open")))</f>
        <v/>
      </c>
    </row>
    <row r="670">
      <c r="A670" s="17" t="n"/>
      <c r="B670" s="17" t="n"/>
      <c r="C670" s="17" t="n"/>
      <c r="D670" s="17" t="n"/>
      <c r="E670" s="17" t="n"/>
      <c r="F670" s="17" t="n"/>
      <c r="G670" s="17" t="n"/>
      <c r="H670" s="18" t="n"/>
      <c r="I670" s="18" t="n"/>
      <c r="J670" s="20">
        <f>IF(A670="","",IF(I670="","NO EXPIRY",IF(I670&lt;TODAY(),"EXPIRED","Open")))</f>
        <v/>
      </c>
    </row>
    <row r="671">
      <c r="A671" s="17" t="n"/>
      <c r="B671" s="17" t="n"/>
      <c r="C671" s="17" t="n"/>
      <c r="D671" s="17" t="n"/>
      <c r="E671" s="17" t="n"/>
      <c r="F671" s="17" t="n"/>
      <c r="G671" s="17" t="n"/>
      <c r="H671" s="18" t="n"/>
      <c r="I671" s="18" t="n"/>
      <c r="J671" s="20">
        <f>IF(A671="","",IF(I671="","NO EXPIRY",IF(I671&lt;TODAY(),"EXPIRED","Open")))</f>
        <v/>
      </c>
    </row>
    <row r="672">
      <c r="A672" s="17" t="n"/>
      <c r="B672" s="17" t="n"/>
      <c r="C672" s="17" t="n"/>
      <c r="D672" s="17" t="n"/>
      <c r="E672" s="17" t="n"/>
      <c r="F672" s="17" t="n"/>
      <c r="G672" s="17" t="n"/>
      <c r="H672" s="18" t="n"/>
      <c r="I672" s="18" t="n"/>
      <c r="J672" s="20">
        <f>IF(A672="","",IF(I672="","NO EXPIRY",IF(I672&lt;TODAY(),"EXPIRED","Open")))</f>
        <v/>
      </c>
    </row>
    <row r="673">
      <c r="A673" s="17" t="n"/>
      <c r="B673" s="17" t="n"/>
      <c r="C673" s="17" t="n"/>
      <c r="D673" s="17" t="n"/>
      <c r="E673" s="17" t="n"/>
      <c r="F673" s="17" t="n"/>
      <c r="G673" s="17" t="n"/>
      <c r="H673" s="18" t="n"/>
      <c r="I673" s="18" t="n"/>
      <c r="J673" s="20">
        <f>IF(A673="","",IF(I673="","NO EXPIRY",IF(I673&lt;TODAY(),"EXPIRED","Open")))</f>
        <v/>
      </c>
    </row>
    <row r="674">
      <c r="A674" s="17" t="n"/>
      <c r="B674" s="17" t="n"/>
      <c r="C674" s="17" t="n"/>
      <c r="D674" s="17" t="n"/>
      <c r="E674" s="17" t="n"/>
      <c r="F674" s="17" t="n"/>
      <c r="G674" s="17" t="n"/>
      <c r="H674" s="18" t="n"/>
      <c r="I674" s="18" t="n"/>
      <c r="J674" s="20">
        <f>IF(A674="","",IF(I674="","NO EXPIRY",IF(I674&lt;TODAY(),"EXPIRED","Open")))</f>
        <v/>
      </c>
    </row>
    <row r="675">
      <c r="A675" s="17" t="n"/>
      <c r="B675" s="17" t="n"/>
      <c r="C675" s="17" t="n"/>
      <c r="D675" s="17" t="n"/>
      <c r="E675" s="17" t="n"/>
      <c r="F675" s="17" t="n"/>
      <c r="G675" s="17" t="n"/>
      <c r="H675" s="18" t="n"/>
      <c r="I675" s="18" t="n"/>
      <c r="J675" s="20">
        <f>IF(A675="","",IF(I675="","NO EXPIRY",IF(I675&lt;TODAY(),"EXPIRED","Open")))</f>
        <v/>
      </c>
    </row>
    <row r="676">
      <c r="A676" s="17" t="n"/>
      <c r="B676" s="17" t="n"/>
      <c r="C676" s="17" t="n"/>
      <c r="D676" s="17" t="n"/>
      <c r="E676" s="17" t="n"/>
      <c r="F676" s="17" t="n"/>
      <c r="G676" s="17" t="n"/>
      <c r="H676" s="18" t="n"/>
      <c r="I676" s="18" t="n"/>
      <c r="J676" s="20">
        <f>IF(A676="","",IF(I676="","NO EXPIRY",IF(I676&lt;TODAY(),"EXPIRED","Open")))</f>
        <v/>
      </c>
    </row>
    <row r="677">
      <c r="A677" s="17" t="n"/>
      <c r="B677" s="17" t="n"/>
      <c r="C677" s="17" t="n"/>
      <c r="D677" s="17" t="n"/>
      <c r="E677" s="17" t="n"/>
      <c r="F677" s="17" t="n"/>
      <c r="G677" s="17" t="n"/>
      <c r="H677" s="18" t="n"/>
      <c r="I677" s="18" t="n"/>
      <c r="J677" s="20">
        <f>IF(A677="","",IF(I677="","NO EXPIRY",IF(I677&lt;TODAY(),"EXPIRED","Open")))</f>
        <v/>
      </c>
    </row>
    <row r="678">
      <c r="A678" s="17" t="n"/>
      <c r="B678" s="17" t="n"/>
      <c r="C678" s="17" t="n"/>
      <c r="D678" s="17" t="n"/>
      <c r="E678" s="17" t="n"/>
      <c r="F678" s="17" t="n"/>
      <c r="G678" s="17" t="n"/>
      <c r="H678" s="18" t="n"/>
      <c r="I678" s="18" t="n"/>
      <c r="J678" s="20">
        <f>IF(A678="","",IF(I678="","NO EXPIRY",IF(I678&lt;TODAY(),"EXPIRED","Open")))</f>
        <v/>
      </c>
    </row>
    <row r="679">
      <c r="A679" s="17" t="n"/>
      <c r="B679" s="17" t="n"/>
      <c r="C679" s="17" t="n"/>
      <c r="D679" s="17" t="n"/>
      <c r="E679" s="17" t="n"/>
      <c r="F679" s="17" t="n"/>
      <c r="G679" s="17" t="n"/>
      <c r="H679" s="18" t="n"/>
      <c r="I679" s="18" t="n"/>
      <c r="J679" s="20">
        <f>IF(A679="","",IF(I679="","NO EXPIRY",IF(I679&lt;TODAY(),"EXPIRED","Open")))</f>
        <v/>
      </c>
    </row>
    <row r="680">
      <c r="A680" s="17" t="n"/>
      <c r="B680" s="17" t="n"/>
      <c r="C680" s="17" t="n"/>
      <c r="D680" s="17" t="n"/>
      <c r="E680" s="17" t="n"/>
      <c r="F680" s="17" t="n"/>
      <c r="G680" s="17" t="n"/>
      <c r="H680" s="18" t="n"/>
      <c r="I680" s="18" t="n"/>
      <c r="J680" s="20">
        <f>IF(A680="","",IF(I680="","NO EXPIRY",IF(I680&lt;TODAY(),"EXPIRED","Open")))</f>
        <v/>
      </c>
    </row>
    <row r="681">
      <c r="A681" s="17" t="n"/>
      <c r="B681" s="17" t="n"/>
      <c r="C681" s="17" t="n"/>
      <c r="D681" s="17" t="n"/>
      <c r="E681" s="17" t="n"/>
      <c r="F681" s="17" t="n"/>
      <c r="G681" s="17" t="n"/>
      <c r="H681" s="18" t="n"/>
      <c r="I681" s="18" t="n"/>
      <c r="J681" s="20">
        <f>IF(A681="","",IF(I681="","NO EXPIRY",IF(I681&lt;TODAY(),"EXPIRED","Open")))</f>
        <v/>
      </c>
    </row>
    <row r="682">
      <c r="A682" s="17" t="n"/>
      <c r="B682" s="17" t="n"/>
      <c r="C682" s="17" t="n"/>
      <c r="D682" s="17" t="n"/>
      <c r="E682" s="17" t="n"/>
      <c r="F682" s="17" t="n"/>
      <c r="G682" s="17" t="n"/>
      <c r="H682" s="18" t="n"/>
      <c r="I682" s="18" t="n"/>
      <c r="J682" s="20">
        <f>IF(A682="","",IF(I682="","NO EXPIRY",IF(I682&lt;TODAY(),"EXPIRED","Open")))</f>
        <v/>
      </c>
    </row>
    <row r="683">
      <c r="A683" s="17" t="n"/>
      <c r="B683" s="17" t="n"/>
      <c r="C683" s="17" t="n"/>
      <c r="D683" s="17" t="n"/>
      <c r="E683" s="17" t="n"/>
      <c r="F683" s="17" t="n"/>
      <c r="G683" s="17" t="n"/>
      <c r="H683" s="18" t="n"/>
      <c r="I683" s="18" t="n"/>
      <c r="J683" s="20">
        <f>IF(A683="","",IF(I683="","NO EXPIRY",IF(I683&lt;TODAY(),"EXPIRED","Open")))</f>
        <v/>
      </c>
    </row>
    <row r="684">
      <c r="A684" s="17" t="n"/>
      <c r="B684" s="17" t="n"/>
      <c r="C684" s="17" t="n"/>
      <c r="D684" s="17" t="n"/>
      <c r="E684" s="17" t="n"/>
      <c r="F684" s="17" t="n"/>
      <c r="G684" s="17" t="n"/>
      <c r="H684" s="18" t="n"/>
      <c r="I684" s="18" t="n"/>
      <c r="J684" s="20">
        <f>IF(A684="","",IF(I684="","NO EXPIRY",IF(I684&lt;TODAY(),"EXPIRED","Open")))</f>
        <v/>
      </c>
    </row>
    <row r="685">
      <c r="A685" s="17" t="n"/>
      <c r="B685" s="17" t="n"/>
      <c r="C685" s="17" t="n"/>
      <c r="D685" s="17" t="n"/>
      <c r="E685" s="17" t="n"/>
      <c r="F685" s="17" t="n"/>
      <c r="G685" s="17" t="n"/>
      <c r="H685" s="18" t="n"/>
      <c r="I685" s="18" t="n"/>
      <c r="J685" s="20">
        <f>IF(A685="","",IF(I685="","NO EXPIRY",IF(I685&lt;TODAY(),"EXPIRED","Open")))</f>
        <v/>
      </c>
    </row>
    <row r="686">
      <c r="A686" s="17" t="n"/>
      <c r="B686" s="17" t="n"/>
      <c r="C686" s="17" t="n"/>
      <c r="D686" s="17" t="n"/>
      <c r="E686" s="17" t="n"/>
      <c r="F686" s="17" t="n"/>
      <c r="G686" s="17" t="n"/>
      <c r="H686" s="18" t="n"/>
      <c r="I686" s="18" t="n"/>
      <c r="J686" s="20">
        <f>IF(A686="","",IF(I686="","NO EXPIRY",IF(I686&lt;TODAY(),"EXPIRED","Open")))</f>
        <v/>
      </c>
    </row>
    <row r="687">
      <c r="A687" s="17" t="n"/>
      <c r="B687" s="17" t="n"/>
      <c r="C687" s="17" t="n"/>
      <c r="D687" s="17" t="n"/>
      <c r="E687" s="17" t="n"/>
      <c r="F687" s="17" t="n"/>
      <c r="G687" s="17" t="n"/>
      <c r="H687" s="18" t="n"/>
      <c r="I687" s="18" t="n"/>
      <c r="J687" s="20">
        <f>IF(A687="","",IF(I687="","NO EXPIRY",IF(I687&lt;TODAY(),"EXPIRED","Open")))</f>
        <v/>
      </c>
    </row>
    <row r="688">
      <c r="A688" s="17" t="n"/>
      <c r="B688" s="17" t="n"/>
      <c r="C688" s="17" t="n"/>
      <c r="D688" s="17" t="n"/>
      <c r="E688" s="17" t="n"/>
      <c r="F688" s="17" t="n"/>
      <c r="G688" s="17" t="n"/>
      <c r="H688" s="18" t="n"/>
      <c r="I688" s="18" t="n"/>
      <c r="J688" s="20">
        <f>IF(A688="","",IF(I688="","NO EXPIRY",IF(I688&lt;TODAY(),"EXPIRED","Open")))</f>
        <v/>
      </c>
    </row>
    <row r="689">
      <c r="A689" s="17" t="n"/>
      <c r="B689" s="17" t="n"/>
      <c r="C689" s="17" t="n"/>
      <c r="D689" s="17" t="n"/>
      <c r="E689" s="17" t="n"/>
      <c r="F689" s="17" t="n"/>
      <c r="G689" s="17" t="n"/>
      <c r="H689" s="18" t="n"/>
      <c r="I689" s="18" t="n"/>
      <c r="J689" s="20">
        <f>IF(A689="","",IF(I689="","NO EXPIRY",IF(I689&lt;TODAY(),"EXPIRED","Open")))</f>
        <v/>
      </c>
    </row>
    <row r="690">
      <c r="A690" s="17" t="n"/>
      <c r="B690" s="17" t="n"/>
      <c r="C690" s="17" t="n"/>
      <c r="D690" s="17" t="n"/>
      <c r="E690" s="17" t="n"/>
      <c r="F690" s="17" t="n"/>
      <c r="G690" s="17" t="n"/>
      <c r="H690" s="18" t="n"/>
      <c r="I690" s="18" t="n"/>
      <c r="J690" s="20">
        <f>IF(A690="","",IF(I690="","NO EXPIRY",IF(I690&lt;TODAY(),"EXPIRED","Open")))</f>
        <v/>
      </c>
    </row>
    <row r="691">
      <c r="A691" s="17" t="n"/>
      <c r="B691" s="17" t="n"/>
      <c r="C691" s="17" t="n"/>
      <c r="D691" s="17" t="n"/>
      <c r="E691" s="17" t="n"/>
      <c r="F691" s="17" t="n"/>
      <c r="G691" s="17" t="n"/>
      <c r="H691" s="18" t="n"/>
      <c r="I691" s="18" t="n"/>
      <c r="J691" s="20">
        <f>IF(A691="","",IF(I691="","NO EXPIRY",IF(I691&lt;TODAY(),"EXPIRED","Open")))</f>
        <v/>
      </c>
    </row>
    <row r="692">
      <c r="A692" s="17" t="n"/>
      <c r="B692" s="17" t="n"/>
      <c r="C692" s="17" t="n"/>
      <c r="D692" s="17" t="n"/>
      <c r="E692" s="17" t="n"/>
      <c r="F692" s="17" t="n"/>
      <c r="G692" s="17" t="n"/>
      <c r="H692" s="18" t="n"/>
      <c r="I692" s="18" t="n"/>
      <c r="J692" s="20">
        <f>IF(A692="","",IF(I692="","NO EXPIRY",IF(I692&lt;TODAY(),"EXPIRED","Open")))</f>
        <v/>
      </c>
    </row>
    <row r="693">
      <c r="A693" s="17" t="n"/>
      <c r="B693" s="17" t="n"/>
      <c r="C693" s="17" t="n"/>
      <c r="D693" s="17" t="n"/>
      <c r="E693" s="17" t="n"/>
      <c r="F693" s="17" t="n"/>
      <c r="G693" s="17" t="n"/>
      <c r="H693" s="18" t="n"/>
      <c r="I693" s="18" t="n"/>
      <c r="J693" s="20">
        <f>IF(A693="","",IF(I693="","NO EXPIRY",IF(I693&lt;TODAY(),"EXPIRED","Open")))</f>
        <v/>
      </c>
    </row>
    <row r="694">
      <c r="A694" s="17" t="n"/>
      <c r="B694" s="17" t="n"/>
      <c r="C694" s="17" t="n"/>
      <c r="D694" s="17" t="n"/>
      <c r="E694" s="17" t="n"/>
      <c r="F694" s="17" t="n"/>
      <c r="G694" s="17" t="n"/>
      <c r="H694" s="18" t="n"/>
      <c r="I694" s="18" t="n"/>
      <c r="J694" s="20">
        <f>IF(A694="","",IF(I694="","NO EXPIRY",IF(I694&lt;TODAY(),"EXPIRED","Open")))</f>
        <v/>
      </c>
    </row>
    <row r="695">
      <c r="A695" s="17" t="n"/>
      <c r="B695" s="17" t="n"/>
      <c r="C695" s="17" t="n"/>
      <c r="D695" s="17" t="n"/>
      <c r="E695" s="17" t="n"/>
      <c r="F695" s="17" t="n"/>
      <c r="G695" s="17" t="n"/>
      <c r="H695" s="18" t="n"/>
      <c r="I695" s="18" t="n"/>
      <c r="J695" s="20">
        <f>IF(A695="","",IF(I695="","NO EXPIRY",IF(I695&lt;TODAY(),"EXPIRED","Open")))</f>
        <v/>
      </c>
    </row>
    <row r="696">
      <c r="A696" s="17" t="n"/>
      <c r="B696" s="17" t="n"/>
      <c r="C696" s="17" t="n"/>
      <c r="D696" s="17" t="n"/>
      <c r="E696" s="17" t="n"/>
      <c r="F696" s="17" t="n"/>
      <c r="G696" s="17" t="n"/>
      <c r="H696" s="18" t="n"/>
      <c r="I696" s="18" t="n"/>
      <c r="J696" s="20">
        <f>IF(A696="","",IF(I696="","NO EXPIRY",IF(I696&lt;TODAY(),"EXPIRED","Open")))</f>
        <v/>
      </c>
    </row>
    <row r="697">
      <c r="A697" s="17" t="n"/>
      <c r="B697" s="17" t="n"/>
      <c r="C697" s="17" t="n"/>
      <c r="D697" s="17" t="n"/>
      <c r="E697" s="17" t="n"/>
      <c r="F697" s="17" t="n"/>
      <c r="G697" s="17" t="n"/>
      <c r="H697" s="18" t="n"/>
      <c r="I697" s="18" t="n"/>
      <c r="J697" s="20">
        <f>IF(A697="","",IF(I697="","NO EXPIRY",IF(I697&lt;TODAY(),"EXPIRED","Open")))</f>
        <v/>
      </c>
    </row>
    <row r="698">
      <c r="A698" s="17" t="n"/>
      <c r="B698" s="17" t="n"/>
      <c r="C698" s="17" t="n"/>
      <c r="D698" s="17" t="n"/>
      <c r="E698" s="17" t="n"/>
      <c r="F698" s="17" t="n"/>
      <c r="G698" s="17" t="n"/>
      <c r="H698" s="18" t="n"/>
      <c r="I698" s="18" t="n"/>
      <c r="J698" s="20">
        <f>IF(A698="","",IF(I698="","NO EXPIRY",IF(I698&lt;TODAY(),"EXPIRED","Open")))</f>
        <v/>
      </c>
    </row>
    <row r="699">
      <c r="A699" s="17" t="n"/>
      <c r="B699" s="17" t="n"/>
      <c r="C699" s="17" t="n"/>
      <c r="D699" s="17" t="n"/>
      <c r="E699" s="17" t="n"/>
      <c r="F699" s="17" t="n"/>
      <c r="G699" s="17" t="n"/>
      <c r="H699" s="18" t="n"/>
      <c r="I699" s="18" t="n"/>
      <c r="J699" s="20">
        <f>IF(A699="","",IF(I699="","NO EXPIRY",IF(I699&lt;TODAY(),"EXPIRED","Open")))</f>
        <v/>
      </c>
    </row>
    <row r="700">
      <c r="A700" s="17" t="n"/>
      <c r="B700" s="17" t="n"/>
      <c r="C700" s="17" t="n"/>
      <c r="D700" s="17" t="n"/>
      <c r="E700" s="17" t="n"/>
      <c r="F700" s="17" t="n"/>
      <c r="G700" s="17" t="n"/>
      <c r="H700" s="18" t="n"/>
      <c r="I700" s="18" t="n"/>
      <c r="J700" s="20">
        <f>IF(A700="","",IF(I700="","NO EXPIRY",IF(I700&lt;TODAY(),"EXPIRED","Open")))</f>
        <v/>
      </c>
    </row>
    <row r="701">
      <c r="A701" s="17" t="n"/>
      <c r="B701" s="17" t="n"/>
      <c r="C701" s="17" t="n"/>
      <c r="D701" s="17" t="n"/>
      <c r="E701" s="17" t="n"/>
      <c r="F701" s="17" t="n"/>
      <c r="G701" s="17" t="n"/>
      <c r="H701" s="18" t="n"/>
      <c r="I701" s="18" t="n"/>
      <c r="J701" s="20">
        <f>IF(A701="","",IF(I701="","NO EXPIRY",IF(I701&lt;TODAY(),"EXPIRED","Open")))</f>
        <v/>
      </c>
    </row>
    <row r="702">
      <c r="A702" s="17" t="n"/>
      <c r="B702" s="17" t="n"/>
      <c r="C702" s="17" t="n"/>
      <c r="D702" s="17" t="n"/>
      <c r="E702" s="17" t="n"/>
      <c r="F702" s="17" t="n"/>
      <c r="G702" s="17" t="n"/>
      <c r="H702" s="18" t="n"/>
      <c r="I702" s="18" t="n"/>
      <c r="J702" s="20">
        <f>IF(A702="","",IF(I702="","NO EXPIRY",IF(I702&lt;TODAY(),"EXPIRED","Open")))</f>
        <v/>
      </c>
    </row>
    <row r="703">
      <c r="A703" s="17" t="n"/>
      <c r="B703" s="17" t="n"/>
      <c r="C703" s="17" t="n"/>
      <c r="D703" s="17" t="n"/>
      <c r="E703" s="17" t="n"/>
      <c r="F703" s="17" t="n"/>
      <c r="G703" s="17" t="n"/>
      <c r="H703" s="18" t="n"/>
      <c r="I703" s="18" t="n"/>
      <c r="J703" s="20">
        <f>IF(A703="","",IF(I703="","NO EXPIRY",IF(I703&lt;TODAY(),"EXPIRED","Open")))</f>
        <v/>
      </c>
    </row>
    <row r="704">
      <c r="A704" s="17" t="n"/>
      <c r="B704" s="17" t="n"/>
      <c r="C704" s="17" t="n"/>
      <c r="D704" s="17" t="n"/>
      <c r="E704" s="17" t="n"/>
      <c r="F704" s="17" t="n"/>
      <c r="G704" s="17" t="n"/>
      <c r="H704" s="18" t="n"/>
      <c r="I704" s="18" t="n"/>
      <c r="J704" s="20">
        <f>IF(A704="","",IF(I704="","NO EXPIRY",IF(I704&lt;TODAY(),"EXPIRED","Open")))</f>
        <v/>
      </c>
    </row>
    <row r="705">
      <c r="A705" s="17" t="n"/>
      <c r="B705" s="17" t="n"/>
      <c r="C705" s="17" t="n"/>
      <c r="D705" s="17" t="n"/>
      <c r="E705" s="17" t="n"/>
      <c r="F705" s="17" t="n"/>
      <c r="G705" s="17" t="n"/>
      <c r="H705" s="18" t="n"/>
      <c r="I705" s="18" t="n"/>
      <c r="J705" s="20">
        <f>IF(A705="","",IF(I705="","NO EXPIRY",IF(I705&lt;TODAY(),"EXPIRED","Open")))</f>
        <v/>
      </c>
    </row>
    <row r="706">
      <c r="A706" s="17" t="n"/>
      <c r="B706" s="17" t="n"/>
      <c r="C706" s="17" t="n"/>
      <c r="D706" s="17" t="n"/>
      <c r="E706" s="17" t="n"/>
      <c r="F706" s="17" t="n"/>
      <c r="G706" s="17" t="n"/>
      <c r="H706" s="18" t="n"/>
      <c r="I706" s="18" t="n"/>
      <c r="J706" s="20">
        <f>IF(A706="","",IF(I706="","NO EXPIRY",IF(I706&lt;TODAY(),"EXPIRED","Open")))</f>
        <v/>
      </c>
    </row>
    <row r="707">
      <c r="A707" s="17" t="n"/>
      <c r="B707" s="17" t="n"/>
      <c r="C707" s="17" t="n"/>
      <c r="D707" s="17" t="n"/>
      <c r="E707" s="17" t="n"/>
      <c r="F707" s="17" t="n"/>
      <c r="G707" s="17" t="n"/>
      <c r="H707" s="18" t="n"/>
      <c r="I707" s="18" t="n"/>
      <c r="J707" s="20">
        <f>IF(A707="","",IF(I707="","NO EXPIRY",IF(I707&lt;TODAY(),"EXPIRED","Open")))</f>
        <v/>
      </c>
    </row>
    <row r="708">
      <c r="A708" s="17" t="n"/>
      <c r="B708" s="17" t="n"/>
      <c r="C708" s="17" t="n"/>
      <c r="D708" s="17" t="n"/>
      <c r="E708" s="17" t="n"/>
      <c r="F708" s="17" t="n"/>
      <c r="G708" s="17" t="n"/>
      <c r="H708" s="18" t="n"/>
      <c r="I708" s="18" t="n"/>
      <c r="J708" s="20">
        <f>IF(A708="","",IF(I708="","NO EXPIRY",IF(I708&lt;TODAY(),"EXPIRED","Open")))</f>
        <v/>
      </c>
    </row>
    <row r="709">
      <c r="A709" s="17" t="n"/>
      <c r="B709" s="17" t="n"/>
      <c r="C709" s="17" t="n"/>
      <c r="D709" s="17" t="n"/>
      <c r="E709" s="17" t="n"/>
      <c r="F709" s="17" t="n"/>
      <c r="G709" s="17" t="n"/>
      <c r="H709" s="18" t="n"/>
      <c r="I709" s="18" t="n"/>
      <c r="J709" s="20">
        <f>IF(A709="","",IF(I709="","NO EXPIRY",IF(I709&lt;TODAY(),"EXPIRED","Open")))</f>
        <v/>
      </c>
    </row>
    <row r="710">
      <c r="A710" s="17" t="n"/>
      <c r="B710" s="17" t="n"/>
      <c r="C710" s="17" t="n"/>
      <c r="D710" s="17" t="n"/>
      <c r="E710" s="17" t="n"/>
      <c r="F710" s="17" t="n"/>
      <c r="G710" s="17" t="n"/>
      <c r="H710" s="18" t="n"/>
      <c r="I710" s="18" t="n"/>
      <c r="J710" s="20">
        <f>IF(A710="","",IF(I710="","NO EXPIRY",IF(I710&lt;TODAY(),"EXPIRED","Open")))</f>
        <v/>
      </c>
    </row>
    <row r="711">
      <c r="A711" s="17" t="n"/>
      <c r="B711" s="17" t="n"/>
      <c r="C711" s="17" t="n"/>
      <c r="D711" s="17" t="n"/>
      <c r="E711" s="17" t="n"/>
      <c r="F711" s="17" t="n"/>
      <c r="G711" s="17" t="n"/>
      <c r="H711" s="18" t="n"/>
      <c r="I711" s="18" t="n"/>
      <c r="J711" s="20">
        <f>IF(A711="","",IF(I711="","NO EXPIRY",IF(I711&lt;TODAY(),"EXPIRED","Open")))</f>
        <v/>
      </c>
    </row>
    <row r="712">
      <c r="A712" s="17" t="n"/>
      <c r="B712" s="17" t="n"/>
      <c r="C712" s="17" t="n"/>
      <c r="D712" s="17" t="n"/>
      <c r="E712" s="17" t="n"/>
      <c r="F712" s="17" t="n"/>
      <c r="G712" s="17" t="n"/>
      <c r="H712" s="18" t="n"/>
      <c r="I712" s="18" t="n"/>
      <c r="J712" s="20">
        <f>IF(A712="","",IF(I712="","NO EXPIRY",IF(I712&lt;TODAY(),"EXPIRED","Open")))</f>
        <v/>
      </c>
    </row>
    <row r="713">
      <c r="A713" s="17" t="n"/>
      <c r="B713" s="17" t="n"/>
      <c r="C713" s="17" t="n"/>
      <c r="D713" s="17" t="n"/>
      <c r="E713" s="17" t="n"/>
      <c r="F713" s="17" t="n"/>
      <c r="G713" s="17" t="n"/>
      <c r="H713" s="18" t="n"/>
      <c r="I713" s="18" t="n"/>
      <c r="J713" s="20">
        <f>IF(A713="","",IF(I713="","NO EXPIRY",IF(I713&lt;TODAY(),"EXPIRED","Open")))</f>
        <v/>
      </c>
    </row>
    <row r="714">
      <c r="A714" s="17" t="n"/>
      <c r="B714" s="17" t="n"/>
      <c r="C714" s="17" t="n"/>
      <c r="D714" s="17" t="n"/>
      <c r="E714" s="17" t="n"/>
      <c r="F714" s="17" t="n"/>
      <c r="G714" s="17" t="n"/>
      <c r="H714" s="18" t="n"/>
      <c r="I714" s="18" t="n"/>
      <c r="J714" s="20">
        <f>IF(A714="","",IF(I714="","NO EXPIRY",IF(I714&lt;TODAY(),"EXPIRED","Open")))</f>
        <v/>
      </c>
    </row>
    <row r="715">
      <c r="A715" s="17" t="n"/>
      <c r="B715" s="17" t="n"/>
      <c r="C715" s="17" t="n"/>
      <c r="D715" s="17" t="n"/>
      <c r="E715" s="17" t="n"/>
      <c r="F715" s="17" t="n"/>
      <c r="G715" s="17" t="n"/>
      <c r="H715" s="18" t="n"/>
      <c r="I715" s="18" t="n"/>
      <c r="J715" s="20">
        <f>IF(A715="","",IF(I715="","NO EXPIRY",IF(I715&lt;TODAY(),"EXPIRED","Open")))</f>
        <v/>
      </c>
    </row>
    <row r="716">
      <c r="A716" s="17" t="n"/>
      <c r="B716" s="17" t="n"/>
      <c r="C716" s="17" t="n"/>
      <c r="D716" s="17" t="n"/>
      <c r="E716" s="17" t="n"/>
      <c r="F716" s="17" t="n"/>
      <c r="G716" s="17" t="n"/>
      <c r="H716" s="18" t="n"/>
      <c r="I716" s="18" t="n"/>
      <c r="J716" s="20">
        <f>IF(A716="","",IF(I716="","NO EXPIRY",IF(I716&lt;TODAY(),"EXPIRED","Open")))</f>
        <v/>
      </c>
    </row>
    <row r="717">
      <c r="A717" s="17" t="n"/>
      <c r="B717" s="17" t="n"/>
      <c r="C717" s="17" t="n"/>
      <c r="D717" s="17" t="n"/>
      <c r="E717" s="17" t="n"/>
      <c r="F717" s="17" t="n"/>
      <c r="G717" s="17" t="n"/>
      <c r="H717" s="18" t="n"/>
      <c r="I717" s="18" t="n"/>
      <c r="J717" s="20">
        <f>IF(A717="","",IF(I717="","NO EXPIRY",IF(I717&lt;TODAY(),"EXPIRED","Open")))</f>
        <v/>
      </c>
    </row>
    <row r="718">
      <c r="A718" s="17" t="n"/>
      <c r="B718" s="17" t="n"/>
      <c r="C718" s="17" t="n"/>
      <c r="D718" s="17" t="n"/>
      <c r="E718" s="17" t="n"/>
      <c r="F718" s="17" t="n"/>
      <c r="G718" s="17" t="n"/>
      <c r="H718" s="18" t="n"/>
      <c r="I718" s="18" t="n"/>
      <c r="J718" s="20">
        <f>IF(A718="","",IF(I718="","NO EXPIRY",IF(I718&lt;TODAY(),"EXPIRED","Open")))</f>
        <v/>
      </c>
    </row>
    <row r="719">
      <c r="A719" s="17" t="n"/>
      <c r="B719" s="17" t="n"/>
      <c r="C719" s="17" t="n"/>
      <c r="D719" s="17" t="n"/>
      <c r="E719" s="17" t="n"/>
      <c r="F719" s="17" t="n"/>
      <c r="G719" s="17" t="n"/>
      <c r="H719" s="18" t="n"/>
      <c r="I719" s="18" t="n"/>
      <c r="J719" s="20">
        <f>IF(A719="","",IF(I719="","NO EXPIRY",IF(I719&lt;TODAY(),"EXPIRED","Open")))</f>
        <v/>
      </c>
    </row>
    <row r="720">
      <c r="A720" s="17" t="n"/>
      <c r="B720" s="17" t="n"/>
      <c r="C720" s="17" t="n"/>
      <c r="D720" s="17" t="n"/>
      <c r="E720" s="17" t="n"/>
      <c r="F720" s="17" t="n"/>
      <c r="G720" s="17" t="n"/>
      <c r="H720" s="18" t="n"/>
      <c r="I720" s="18" t="n"/>
      <c r="J720" s="20">
        <f>IF(A720="","",IF(I720="","NO EXPIRY",IF(I720&lt;TODAY(),"EXPIRED","Open")))</f>
        <v/>
      </c>
    </row>
    <row r="721">
      <c r="A721" s="17" t="n"/>
      <c r="B721" s="17" t="n"/>
      <c r="C721" s="17" t="n"/>
      <c r="D721" s="17" t="n"/>
      <c r="E721" s="17" t="n"/>
      <c r="F721" s="17" t="n"/>
      <c r="G721" s="17" t="n"/>
      <c r="H721" s="18" t="n"/>
      <c r="I721" s="18" t="n"/>
      <c r="J721" s="20">
        <f>IF(A721="","",IF(I721="","NO EXPIRY",IF(I721&lt;TODAY(),"EXPIRED","Open")))</f>
        <v/>
      </c>
    </row>
    <row r="722">
      <c r="A722" s="17" t="n"/>
      <c r="B722" s="17" t="n"/>
      <c r="C722" s="17" t="n"/>
      <c r="D722" s="17" t="n"/>
      <c r="E722" s="17" t="n"/>
      <c r="F722" s="17" t="n"/>
      <c r="G722" s="17" t="n"/>
      <c r="H722" s="18" t="n"/>
      <c r="I722" s="18" t="n"/>
      <c r="J722" s="20">
        <f>IF(A722="","",IF(I722="","NO EXPIRY",IF(I722&lt;TODAY(),"EXPIRED","Open")))</f>
        <v/>
      </c>
    </row>
    <row r="723">
      <c r="A723" s="17" t="n"/>
      <c r="B723" s="17" t="n"/>
      <c r="C723" s="17" t="n"/>
      <c r="D723" s="17" t="n"/>
      <c r="E723" s="17" t="n"/>
      <c r="F723" s="17" t="n"/>
      <c r="G723" s="17" t="n"/>
      <c r="H723" s="18" t="n"/>
      <c r="I723" s="18" t="n"/>
      <c r="J723" s="20">
        <f>IF(A723="","",IF(I723="","NO EXPIRY",IF(I723&lt;TODAY(),"EXPIRED","Open")))</f>
        <v/>
      </c>
    </row>
    <row r="724">
      <c r="A724" s="17" t="n"/>
      <c r="B724" s="17" t="n"/>
      <c r="C724" s="17" t="n"/>
      <c r="D724" s="17" t="n"/>
      <c r="E724" s="17" t="n"/>
      <c r="F724" s="17" t="n"/>
      <c r="G724" s="17" t="n"/>
      <c r="H724" s="18" t="n"/>
      <c r="I724" s="18" t="n"/>
      <c r="J724" s="20">
        <f>IF(A724="","",IF(I724="","NO EXPIRY",IF(I724&lt;TODAY(),"EXPIRED","Open")))</f>
        <v/>
      </c>
    </row>
    <row r="725">
      <c r="A725" s="17" t="n"/>
      <c r="B725" s="17" t="n"/>
      <c r="C725" s="17" t="n"/>
      <c r="D725" s="17" t="n"/>
      <c r="E725" s="17" t="n"/>
      <c r="F725" s="17" t="n"/>
      <c r="G725" s="17" t="n"/>
      <c r="H725" s="18" t="n"/>
      <c r="I725" s="18" t="n"/>
      <c r="J725" s="20">
        <f>IF(A725="","",IF(I725="","NO EXPIRY",IF(I725&lt;TODAY(),"EXPIRED","Open")))</f>
        <v/>
      </c>
    </row>
    <row r="726">
      <c r="A726" s="17" t="n"/>
      <c r="B726" s="17" t="n"/>
      <c r="C726" s="17" t="n"/>
      <c r="D726" s="17" t="n"/>
      <c r="E726" s="17" t="n"/>
      <c r="F726" s="17" t="n"/>
      <c r="G726" s="17" t="n"/>
      <c r="H726" s="18" t="n"/>
      <c r="I726" s="18" t="n"/>
      <c r="J726" s="20">
        <f>IF(A726="","",IF(I726="","NO EXPIRY",IF(I726&lt;TODAY(),"EXPIRED","Open")))</f>
        <v/>
      </c>
    </row>
    <row r="727">
      <c r="A727" s="17" t="n"/>
      <c r="B727" s="17" t="n"/>
      <c r="C727" s="17" t="n"/>
      <c r="D727" s="17" t="n"/>
      <c r="E727" s="17" t="n"/>
      <c r="F727" s="17" t="n"/>
      <c r="G727" s="17" t="n"/>
      <c r="H727" s="18" t="n"/>
      <c r="I727" s="18" t="n"/>
      <c r="J727" s="20">
        <f>IF(A727="","",IF(I727="","NO EXPIRY",IF(I727&lt;TODAY(),"EXPIRED","Open")))</f>
        <v/>
      </c>
    </row>
    <row r="728">
      <c r="A728" s="17" t="n"/>
      <c r="B728" s="17" t="n"/>
      <c r="C728" s="17" t="n"/>
      <c r="D728" s="17" t="n"/>
      <c r="E728" s="17" t="n"/>
      <c r="F728" s="17" t="n"/>
      <c r="G728" s="17" t="n"/>
      <c r="H728" s="18" t="n"/>
      <c r="I728" s="18" t="n"/>
      <c r="J728" s="20">
        <f>IF(A728="","",IF(I728="","NO EXPIRY",IF(I728&lt;TODAY(),"EXPIRED","Open")))</f>
        <v/>
      </c>
    </row>
    <row r="729">
      <c r="A729" s="17" t="n"/>
      <c r="B729" s="17" t="n"/>
      <c r="C729" s="17" t="n"/>
      <c r="D729" s="17" t="n"/>
      <c r="E729" s="17" t="n"/>
      <c r="F729" s="17" t="n"/>
      <c r="G729" s="17" t="n"/>
      <c r="H729" s="18" t="n"/>
      <c r="I729" s="18" t="n"/>
      <c r="J729" s="20">
        <f>IF(A729="","",IF(I729="","NO EXPIRY",IF(I729&lt;TODAY(),"EXPIRED","Open")))</f>
        <v/>
      </c>
    </row>
    <row r="730">
      <c r="A730" s="17" t="n"/>
      <c r="B730" s="17" t="n"/>
      <c r="C730" s="17" t="n"/>
      <c r="D730" s="17" t="n"/>
      <c r="E730" s="17" t="n"/>
      <c r="F730" s="17" t="n"/>
      <c r="G730" s="17" t="n"/>
      <c r="H730" s="18" t="n"/>
      <c r="I730" s="18" t="n"/>
      <c r="J730" s="20">
        <f>IF(A730="","",IF(I730="","NO EXPIRY",IF(I730&lt;TODAY(),"EXPIRED","Open")))</f>
        <v/>
      </c>
    </row>
    <row r="731">
      <c r="A731" s="17" t="n"/>
      <c r="B731" s="17" t="n"/>
      <c r="C731" s="17" t="n"/>
      <c r="D731" s="17" t="n"/>
      <c r="E731" s="17" t="n"/>
      <c r="F731" s="17" t="n"/>
      <c r="G731" s="17" t="n"/>
      <c r="H731" s="18" t="n"/>
      <c r="I731" s="18" t="n"/>
      <c r="J731" s="20">
        <f>IF(A731="","",IF(I731="","NO EXPIRY",IF(I731&lt;TODAY(),"EXPIRED","Open")))</f>
        <v/>
      </c>
    </row>
    <row r="732">
      <c r="A732" s="17" t="n"/>
      <c r="B732" s="17" t="n"/>
      <c r="C732" s="17" t="n"/>
      <c r="D732" s="17" t="n"/>
      <c r="E732" s="17" t="n"/>
      <c r="F732" s="17" t="n"/>
      <c r="G732" s="17" t="n"/>
      <c r="H732" s="18" t="n"/>
      <c r="I732" s="18" t="n"/>
      <c r="J732" s="20">
        <f>IF(A732="","",IF(I732="","NO EXPIRY",IF(I732&lt;TODAY(),"EXPIRED","Open")))</f>
        <v/>
      </c>
    </row>
    <row r="733">
      <c r="A733" s="17" t="n"/>
      <c r="B733" s="17" t="n"/>
      <c r="C733" s="17" t="n"/>
      <c r="D733" s="17" t="n"/>
      <c r="E733" s="17" t="n"/>
      <c r="F733" s="17" t="n"/>
      <c r="G733" s="17" t="n"/>
      <c r="H733" s="18" t="n"/>
      <c r="I733" s="18" t="n"/>
      <c r="J733" s="20">
        <f>IF(A733="","",IF(I733="","NO EXPIRY",IF(I733&lt;TODAY(),"EXPIRED","Open")))</f>
        <v/>
      </c>
    </row>
    <row r="734">
      <c r="A734" s="17" t="n"/>
      <c r="B734" s="17" t="n"/>
      <c r="C734" s="17" t="n"/>
      <c r="D734" s="17" t="n"/>
      <c r="E734" s="17" t="n"/>
      <c r="F734" s="17" t="n"/>
      <c r="G734" s="17" t="n"/>
      <c r="H734" s="18" t="n"/>
      <c r="I734" s="18" t="n"/>
      <c r="J734" s="20">
        <f>IF(A734="","",IF(I734="","NO EXPIRY",IF(I734&lt;TODAY(),"EXPIRED","Open")))</f>
        <v/>
      </c>
    </row>
    <row r="735">
      <c r="A735" s="17" t="n"/>
      <c r="B735" s="17" t="n"/>
      <c r="C735" s="17" t="n"/>
      <c r="D735" s="17" t="n"/>
      <c r="E735" s="17" t="n"/>
      <c r="F735" s="17" t="n"/>
      <c r="G735" s="17" t="n"/>
      <c r="H735" s="18" t="n"/>
      <c r="I735" s="18" t="n"/>
      <c r="J735" s="20">
        <f>IF(A735="","",IF(I735="","NO EXPIRY",IF(I735&lt;TODAY(),"EXPIRED","Open")))</f>
        <v/>
      </c>
    </row>
    <row r="736">
      <c r="A736" s="17" t="n"/>
      <c r="B736" s="17" t="n"/>
      <c r="C736" s="17" t="n"/>
      <c r="D736" s="17" t="n"/>
      <c r="E736" s="17" t="n"/>
      <c r="F736" s="17" t="n"/>
      <c r="G736" s="17" t="n"/>
      <c r="H736" s="18" t="n"/>
      <c r="I736" s="18" t="n"/>
      <c r="J736" s="20">
        <f>IF(A736="","",IF(I736="","NO EXPIRY",IF(I736&lt;TODAY(),"EXPIRED","Open")))</f>
        <v/>
      </c>
    </row>
    <row r="737">
      <c r="A737" s="17" t="n"/>
      <c r="B737" s="17" t="n"/>
      <c r="C737" s="17" t="n"/>
      <c r="D737" s="17" t="n"/>
      <c r="E737" s="17" t="n"/>
      <c r="F737" s="17" t="n"/>
      <c r="G737" s="17" t="n"/>
      <c r="H737" s="18" t="n"/>
      <c r="I737" s="18" t="n"/>
      <c r="J737" s="20">
        <f>IF(A737="","",IF(I737="","NO EXPIRY",IF(I737&lt;TODAY(),"EXPIRED","Open")))</f>
        <v/>
      </c>
    </row>
    <row r="738">
      <c r="A738" s="17" t="n"/>
      <c r="B738" s="17" t="n"/>
      <c r="C738" s="17" t="n"/>
      <c r="D738" s="17" t="n"/>
      <c r="E738" s="17" t="n"/>
      <c r="F738" s="17" t="n"/>
      <c r="G738" s="17" t="n"/>
      <c r="H738" s="18" t="n"/>
      <c r="I738" s="18" t="n"/>
      <c r="J738" s="20">
        <f>IF(A738="","",IF(I738="","NO EXPIRY",IF(I738&lt;TODAY(),"EXPIRED","Open")))</f>
        <v/>
      </c>
    </row>
    <row r="739">
      <c r="A739" s="17" t="n"/>
      <c r="B739" s="17" t="n"/>
      <c r="C739" s="17" t="n"/>
      <c r="D739" s="17" t="n"/>
      <c r="E739" s="17" t="n"/>
      <c r="F739" s="17" t="n"/>
      <c r="G739" s="17" t="n"/>
      <c r="H739" s="18" t="n"/>
      <c r="I739" s="18" t="n"/>
      <c r="J739" s="20">
        <f>IF(A739="","",IF(I739="","NO EXPIRY",IF(I739&lt;TODAY(),"EXPIRED","Open")))</f>
        <v/>
      </c>
    </row>
    <row r="740">
      <c r="A740" s="17" t="n"/>
      <c r="B740" s="17" t="n"/>
      <c r="C740" s="17" t="n"/>
      <c r="D740" s="17" t="n"/>
      <c r="E740" s="17" t="n"/>
      <c r="F740" s="17" t="n"/>
      <c r="G740" s="17" t="n"/>
      <c r="H740" s="18" t="n"/>
      <c r="I740" s="18" t="n"/>
      <c r="J740" s="20">
        <f>IF(A740="","",IF(I740="","NO EXPIRY",IF(I740&lt;TODAY(),"EXPIRED","Open")))</f>
        <v/>
      </c>
    </row>
    <row r="741">
      <c r="A741" s="17" t="n"/>
      <c r="B741" s="17" t="n"/>
      <c r="C741" s="17" t="n"/>
      <c r="D741" s="17" t="n"/>
      <c r="E741" s="17" t="n"/>
      <c r="F741" s="17" t="n"/>
      <c r="G741" s="17" t="n"/>
      <c r="H741" s="18" t="n"/>
      <c r="I741" s="18" t="n"/>
      <c r="J741" s="20">
        <f>IF(A741="","",IF(I741="","NO EXPIRY",IF(I741&lt;TODAY(),"EXPIRED","Open")))</f>
        <v/>
      </c>
    </row>
    <row r="742">
      <c r="A742" s="17" t="n"/>
      <c r="B742" s="17" t="n"/>
      <c r="C742" s="17" t="n"/>
      <c r="D742" s="17" t="n"/>
      <c r="E742" s="17" t="n"/>
      <c r="F742" s="17" t="n"/>
      <c r="G742" s="17" t="n"/>
      <c r="H742" s="18" t="n"/>
      <c r="I742" s="18" t="n"/>
      <c r="J742" s="20">
        <f>IF(A742="","",IF(I742="","NO EXPIRY",IF(I742&lt;TODAY(),"EXPIRED","Open")))</f>
        <v/>
      </c>
    </row>
    <row r="743">
      <c r="A743" s="17" t="n"/>
      <c r="B743" s="17" t="n"/>
      <c r="C743" s="17" t="n"/>
      <c r="D743" s="17" t="n"/>
      <c r="E743" s="17" t="n"/>
      <c r="F743" s="17" t="n"/>
      <c r="G743" s="17" t="n"/>
      <c r="H743" s="18" t="n"/>
      <c r="I743" s="18" t="n"/>
      <c r="J743" s="20">
        <f>IF(A743="","",IF(I743="","NO EXPIRY",IF(I743&lt;TODAY(),"EXPIRED","Open")))</f>
        <v/>
      </c>
    </row>
    <row r="744">
      <c r="A744" s="17" t="n"/>
      <c r="B744" s="17" t="n"/>
      <c r="C744" s="17" t="n"/>
      <c r="D744" s="17" t="n"/>
      <c r="E744" s="17" t="n"/>
      <c r="F744" s="17" t="n"/>
      <c r="G744" s="17" t="n"/>
      <c r="H744" s="18" t="n"/>
      <c r="I744" s="18" t="n"/>
      <c r="J744" s="20">
        <f>IF(A744="","",IF(I744="","NO EXPIRY",IF(I744&lt;TODAY(),"EXPIRED","Open")))</f>
        <v/>
      </c>
    </row>
    <row r="745">
      <c r="A745" s="17" t="n"/>
      <c r="B745" s="17" t="n"/>
      <c r="C745" s="17" t="n"/>
      <c r="D745" s="17" t="n"/>
      <c r="E745" s="17" t="n"/>
      <c r="F745" s="17" t="n"/>
      <c r="G745" s="17" t="n"/>
      <c r="H745" s="18" t="n"/>
      <c r="I745" s="18" t="n"/>
      <c r="J745" s="20">
        <f>IF(A745="","",IF(I745="","NO EXPIRY",IF(I745&lt;TODAY(),"EXPIRED","Open")))</f>
        <v/>
      </c>
    </row>
    <row r="746">
      <c r="A746" s="17" t="n"/>
      <c r="B746" s="17" t="n"/>
      <c r="C746" s="17" t="n"/>
      <c r="D746" s="17" t="n"/>
      <c r="E746" s="17" t="n"/>
      <c r="F746" s="17" t="n"/>
      <c r="G746" s="17" t="n"/>
      <c r="H746" s="18" t="n"/>
      <c r="I746" s="18" t="n"/>
      <c r="J746" s="20">
        <f>IF(A746="","",IF(I746="","NO EXPIRY",IF(I746&lt;TODAY(),"EXPIRED","Open")))</f>
        <v/>
      </c>
    </row>
    <row r="747">
      <c r="A747" s="17" t="n"/>
      <c r="B747" s="17" t="n"/>
      <c r="C747" s="17" t="n"/>
      <c r="D747" s="17" t="n"/>
      <c r="E747" s="17" t="n"/>
      <c r="F747" s="17" t="n"/>
      <c r="G747" s="17" t="n"/>
      <c r="H747" s="18" t="n"/>
      <c r="I747" s="18" t="n"/>
      <c r="J747" s="20">
        <f>IF(A747="","",IF(I747="","NO EXPIRY",IF(I747&lt;TODAY(),"EXPIRED","Open")))</f>
        <v/>
      </c>
    </row>
    <row r="748">
      <c r="A748" s="17" t="n"/>
      <c r="B748" s="17" t="n"/>
      <c r="C748" s="17" t="n"/>
      <c r="D748" s="17" t="n"/>
      <c r="E748" s="17" t="n"/>
      <c r="F748" s="17" t="n"/>
      <c r="G748" s="17" t="n"/>
      <c r="H748" s="18" t="n"/>
      <c r="I748" s="18" t="n"/>
      <c r="J748" s="20">
        <f>IF(A748="","",IF(I748="","NO EXPIRY",IF(I748&lt;TODAY(),"EXPIRED","Open")))</f>
        <v/>
      </c>
    </row>
    <row r="749">
      <c r="A749" s="17" t="n"/>
      <c r="B749" s="17" t="n"/>
      <c r="C749" s="17" t="n"/>
      <c r="D749" s="17" t="n"/>
      <c r="E749" s="17" t="n"/>
      <c r="F749" s="17" t="n"/>
      <c r="G749" s="17" t="n"/>
      <c r="H749" s="18" t="n"/>
      <c r="I749" s="18" t="n"/>
      <c r="J749" s="20">
        <f>IF(A749="","",IF(I749="","NO EXPIRY",IF(I749&lt;TODAY(),"EXPIRED","Open")))</f>
        <v/>
      </c>
    </row>
    <row r="750">
      <c r="A750" s="17" t="n"/>
      <c r="B750" s="17" t="n"/>
      <c r="C750" s="17" t="n"/>
      <c r="D750" s="17" t="n"/>
      <c r="E750" s="17" t="n"/>
      <c r="F750" s="17" t="n"/>
      <c r="G750" s="17" t="n"/>
      <c r="H750" s="18" t="n"/>
      <c r="I750" s="18" t="n"/>
      <c r="J750" s="20">
        <f>IF(A750="","",IF(I750="","NO EXPIRY",IF(I750&lt;TODAY(),"EXPIRED","Open")))</f>
        <v/>
      </c>
    </row>
    <row r="751">
      <c r="A751" s="17" t="n"/>
      <c r="B751" s="17" t="n"/>
      <c r="C751" s="17" t="n"/>
      <c r="D751" s="17" t="n"/>
      <c r="E751" s="17" t="n"/>
      <c r="F751" s="17" t="n"/>
      <c r="G751" s="17" t="n"/>
      <c r="H751" s="18" t="n"/>
      <c r="I751" s="18" t="n"/>
      <c r="J751" s="20">
        <f>IF(A751="","",IF(I751="","NO EXPIRY",IF(I751&lt;TODAY(),"EXPIRED","Open")))</f>
        <v/>
      </c>
    </row>
    <row r="752">
      <c r="A752" s="17" t="n"/>
      <c r="B752" s="17" t="n"/>
      <c r="C752" s="17" t="n"/>
      <c r="D752" s="17" t="n"/>
      <c r="E752" s="17" t="n"/>
      <c r="F752" s="17" t="n"/>
      <c r="G752" s="17" t="n"/>
      <c r="H752" s="18" t="n"/>
      <c r="I752" s="18" t="n"/>
      <c r="J752" s="20">
        <f>IF(A752="","",IF(I752="","NO EXPIRY",IF(I752&lt;TODAY(),"EXPIRED","Open")))</f>
        <v/>
      </c>
    </row>
    <row r="753">
      <c r="A753" s="17" t="n"/>
      <c r="B753" s="17" t="n"/>
      <c r="C753" s="17" t="n"/>
      <c r="D753" s="17" t="n"/>
      <c r="E753" s="17" t="n"/>
      <c r="F753" s="17" t="n"/>
      <c r="G753" s="17" t="n"/>
      <c r="H753" s="18" t="n"/>
      <c r="I753" s="18" t="n"/>
      <c r="J753" s="20">
        <f>IF(A753="","",IF(I753="","NO EXPIRY",IF(I753&lt;TODAY(),"EXPIRED","Open")))</f>
        <v/>
      </c>
    </row>
    <row r="754">
      <c r="A754" s="17" t="n"/>
      <c r="B754" s="17" t="n"/>
      <c r="C754" s="17" t="n"/>
      <c r="D754" s="17" t="n"/>
      <c r="E754" s="17" t="n"/>
      <c r="F754" s="17" t="n"/>
      <c r="G754" s="17" t="n"/>
      <c r="H754" s="18" t="n"/>
      <c r="I754" s="18" t="n"/>
      <c r="J754" s="20">
        <f>IF(A754="","",IF(I754="","NO EXPIRY",IF(I754&lt;TODAY(),"EXPIRED","Open")))</f>
        <v/>
      </c>
    </row>
    <row r="755">
      <c r="A755" s="17" t="n"/>
      <c r="B755" s="17" t="n"/>
      <c r="C755" s="17" t="n"/>
      <c r="D755" s="17" t="n"/>
      <c r="E755" s="17" t="n"/>
      <c r="F755" s="17" t="n"/>
      <c r="G755" s="17" t="n"/>
      <c r="H755" s="18" t="n"/>
      <c r="I755" s="18" t="n"/>
      <c r="J755" s="20">
        <f>IF(A755="","",IF(I755="","NO EXPIRY",IF(I755&lt;TODAY(),"EXPIRED","Open")))</f>
        <v/>
      </c>
    </row>
    <row r="756">
      <c r="A756" s="17" t="n"/>
      <c r="B756" s="17" t="n"/>
      <c r="C756" s="17" t="n"/>
      <c r="D756" s="17" t="n"/>
      <c r="E756" s="17" t="n"/>
      <c r="F756" s="17" t="n"/>
      <c r="G756" s="17" t="n"/>
      <c r="H756" s="18" t="n"/>
      <c r="I756" s="18" t="n"/>
      <c r="J756" s="20">
        <f>IF(A756="","",IF(I756="","NO EXPIRY",IF(I756&lt;TODAY(),"EXPIRED","Open")))</f>
        <v/>
      </c>
    </row>
    <row r="757">
      <c r="A757" s="17" t="n"/>
      <c r="B757" s="17" t="n"/>
      <c r="C757" s="17" t="n"/>
      <c r="D757" s="17" t="n"/>
      <c r="E757" s="17" t="n"/>
      <c r="F757" s="17" t="n"/>
      <c r="G757" s="17" t="n"/>
      <c r="H757" s="18" t="n"/>
      <c r="I757" s="18" t="n"/>
      <c r="J757" s="20">
        <f>IF(A757="","",IF(I757="","NO EXPIRY",IF(I757&lt;TODAY(),"EXPIRED","Open")))</f>
        <v/>
      </c>
    </row>
    <row r="758">
      <c r="A758" s="17" t="n"/>
      <c r="B758" s="17" t="n"/>
      <c r="C758" s="17" t="n"/>
      <c r="D758" s="17" t="n"/>
      <c r="E758" s="17" t="n"/>
      <c r="F758" s="17" t="n"/>
      <c r="G758" s="17" t="n"/>
      <c r="H758" s="18" t="n"/>
      <c r="I758" s="18" t="n"/>
      <c r="J758" s="20">
        <f>IF(A758="","",IF(I758="","NO EXPIRY",IF(I758&lt;TODAY(),"EXPIRED","Open")))</f>
        <v/>
      </c>
    </row>
    <row r="759">
      <c r="A759" s="17" t="n"/>
      <c r="B759" s="17" t="n"/>
      <c r="C759" s="17" t="n"/>
      <c r="D759" s="17" t="n"/>
      <c r="E759" s="17" t="n"/>
      <c r="F759" s="17" t="n"/>
      <c r="G759" s="17" t="n"/>
      <c r="H759" s="18" t="n"/>
      <c r="I759" s="18" t="n"/>
      <c r="J759" s="20">
        <f>IF(A759="","",IF(I759="","NO EXPIRY",IF(I759&lt;TODAY(),"EXPIRED","Open")))</f>
        <v/>
      </c>
    </row>
    <row r="760">
      <c r="A760" s="17" t="n"/>
      <c r="B760" s="17" t="n"/>
      <c r="C760" s="17" t="n"/>
      <c r="D760" s="17" t="n"/>
      <c r="E760" s="17" t="n"/>
      <c r="F760" s="17" t="n"/>
      <c r="G760" s="17" t="n"/>
      <c r="H760" s="18" t="n"/>
      <c r="I760" s="18" t="n"/>
      <c r="J760" s="20">
        <f>IF(A760="","",IF(I760="","NO EXPIRY",IF(I760&lt;TODAY(),"EXPIRED","Open")))</f>
        <v/>
      </c>
    </row>
    <row r="761">
      <c r="A761" s="17" t="n"/>
      <c r="B761" s="17" t="n"/>
      <c r="C761" s="17" t="n"/>
      <c r="D761" s="17" t="n"/>
      <c r="E761" s="17" t="n"/>
      <c r="F761" s="17" t="n"/>
      <c r="G761" s="17" t="n"/>
      <c r="H761" s="18" t="n"/>
      <c r="I761" s="18" t="n"/>
      <c r="J761" s="20">
        <f>IF(A761="","",IF(I761="","NO EXPIRY",IF(I761&lt;TODAY(),"EXPIRED","Open")))</f>
        <v/>
      </c>
    </row>
    <row r="762">
      <c r="A762" s="17" t="n"/>
      <c r="B762" s="17" t="n"/>
      <c r="C762" s="17" t="n"/>
      <c r="D762" s="17" t="n"/>
      <c r="E762" s="17" t="n"/>
      <c r="F762" s="17" t="n"/>
      <c r="G762" s="17" t="n"/>
      <c r="H762" s="18" t="n"/>
      <c r="I762" s="18" t="n"/>
      <c r="J762" s="20">
        <f>IF(A762="","",IF(I762="","NO EXPIRY",IF(I762&lt;TODAY(),"EXPIRED","Open")))</f>
        <v/>
      </c>
    </row>
    <row r="763">
      <c r="A763" s="17" t="n"/>
      <c r="B763" s="17" t="n"/>
      <c r="C763" s="17" t="n"/>
      <c r="D763" s="17" t="n"/>
      <c r="E763" s="17" t="n"/>
      <c r="F763" s="17" t="n"/>
      <c r="G763" s="17" t="n"/>
      <c r="H763" s="18" t="n"/>
      <c r="I763" s="18" t="n"/>
      <c r="J763" s="20">
        <f>IF(A763="","",IF(I763="","NO EXPIRY",IF(I763&lt;TODAY(),"EXPIRED","Open")))</f>
        <v/>
      </c>
    </row>
    <row r="764">
      <c r="A764" s="17" t="n"/>
      <c r="B764" s="17" t="n"/>
      <c r="C764" s="17" t="n"/>
      <c r="D764" s="17" t="n"/>
      <c r="E764" s="17" t="n"/>
      <c r="F764" s="17" t="n"/>
      <c r="G764" s="17" t="n"/>
      <c r="H764" s="18" t="n"/>
      <c r="I764" s="18" t="n"/>
      <c r="J764" s="20">
        <f>IF(A764="","",IF(I764="","NO EXPIRY",IF(I764&lt;TODAY(),"EXPIRED","Open")))</f>
        <v/>
      </c>
    </row>
    <row r="765">
      <c r="A765" s="17" t="n"/>
      <c r="B765" s="17" t="n"/>
      <c r="C765" s="17" t="n"/>
      <c r="D765" s="17" t="n"/>
      <c r="E765" s="17" t="n"/>
      <c r="F765" s="17" t="n"/>
      <c r="G765" s="17" t="n"/>
      <c r="H765" s="18" t="n"/>
      <c r="I765" s="18" t="n"/>
      <c r="J765" s="20">
        <f>IF(A765="","",IF(I765="","NO EXPIRY",IF(I765&lt;TODAY(),"EXPIRED","Open")))</f>
        <v/>
      </c>
    </row>
    <row r="766">
      <c r="A766" s="17" t="n"/>
      <c r="B766" s="17" t="n"/>
      <c r="C766" s="17" t="n"/>
      <c r="D766" s="17" t="n"/>
      <c r="E766" s="17" t="n"/>
      <c r="F766" s="17" t="n"/>
      <c r="G766" s="17" t="n"/>
      <c r="H766" s="18" t="n"/>
      <c r="I766" s="18" t="n"/>
      <c r="J766" s="20">
        <f>IF(A766="","",IF(I766="","NO EXPIRY",IF(I766&lt;TODAY(),"EXPIRED","Open")))</f>
        <v/>
      </c>
    </row>
    <row r="767">
      <c r="A767" s="17" t="n"/>
      <c r="B767" s="17" t="n"/>
      <c r="C767" s="17" t="n"/>
      <c r="D767" s="17" t="n"/>
      <c r="E767" s="17" t="n"/>
      <c r="F767" s="17" t="n"/>
      <c r="G767" s="17" t="n"/>
      <c r="H767" s="18" t="n"/>
      <c r="I767" s="18" t="n"/>
      <c r="J767" s="20">
        <f>IF(A767="","",IF(I767="","NO EXPIRY",IF(I767&lt;TODAY(),"EXPIRED","Open")))</f>
        <v/>
      </c>
    </row>
    <row r="768">
      <c r="A768" s="17" t="n"/>
      <c r="B768" s="17" t="n"/>
      <c r="C768" s="17" t="n"/>
      <c r="D768" s="17" t="n"/>
      <c r="E768" s="17" t="n"/>
      <c r="F768" s="17" t="n"/>
      <c r="G768" s="17" t="n"/>
      <c r="H768" s="18" t="n"/>
      <c r="I768" s="18" t="n"/>
      <c r="J768" s="20">
        <f>IF(A768="","",IF(I768="","NO EXPIRY",IF(I768&lt;TODAY(),"EXPIRED","Open")))</f>
        <v/>
      </c>
    </row>
    <row r="769">
      <c r="A769" s="17" t="n"/>
      <c r="B769" s="17" t="n"/>
      <c r="C769" s="17" t="n"/>
      <c r="D769" s="17" t="n"/>
      <c r="E769" s="17" t="n"/>
      <c r="F769" s="17" t="n"/>
      <c r="G769" s="17" t="n"/>
      <c r="H769" s="18" t="n"/>
      <c r="I769" s="18" t="n"/>
      <c r="J769" s="20">
        <f>IF(A769="","",IF(I769="","NO EXPIRY",IF(I769&lt;TODAY(),"EXPIRED","Open")))</f>
        <v/>
      </c>
    </row>
    <row r="770">
      <c r="A770" s="17" t="n"/>
      <c r="B770" s="17" t="n"/>
      <c r="C770" s="17" t="n"/>
      <c r="D770" s="17" t="n"/>
      <c r="E770" s="17" t="n"/>
      <c r="F770" s="17" t="n"/>
      <c r="G770" s="17" t="n"/>
      <c r="H770" s="18" t="n"/>
      <c r="I770" s="18" t="n"/>
      <c r="J770" s="20">
        <f>IF(A770="","",IF(I770="","NO EXPIRY",IF(I770&lt;TODAY(),"EXPIRED","Open")))</f>
        <v/>
      </c>
    </row>
    <row r="771">
      <c r="A771" s="17" t="n"/>
      <c r="B771" s="17" t="n"/>
      <c r="C771" s="17" t="n"/>
      <c r="D771" s="17" t="n"/>
      <c r="E771" s="17" t="n"/>
      <c r="F771" s="17" t="n"/>
      <c r="G771" s="17" t="n"/>
      <c r="H771" s="18" t="n"/>
      <c r="I771" s="18" t="n"/>
      <c r="J771" s="20">
        <f>IF(A771="","",IF(I771="","NO EXPIRY",IF(I771&lt;TODAY(),"EXPIRED","Open")))</f>
        <v/>
      </c>
    </row>
    <row r="772">
      <c r="A772" s="17" t="n"/>
      <c r="B772" s="17" t="n"/>
      <c r="C772" s="17" t="n"/>
      <c r="D772" s="17" t="n"/>
      <c r="E772" s="17" t="n"/>
      <c r="F772" s="17" t="n"/>
      <c r="G772" s="17" t="n"/>
      <c r="H772" s="18" t="n"/>
      <c r="I772" s="18" t="n"/>
      <c r="J772" s="20">
        <f>IF(A772="","",IF(I772="","NO EXPIRY",IF(I772&lt;TODAY(),"EXPIRED","Open")))</f>
        <v/>
      </c>
    </row>
    <row r="773">
      <c r="A773" s="17" t="n"/>
      <c r="B773" s="17" t="n"/>
      <c r="C773" s="17" t="n"/>
      <c r="D773" s="17" t="n"/>
      <c r="E773" s="17" t="n"/>
      <c r="F773" s="17" t="n"/>
      <c r="G773" s="17" t="n"/>
      <c r="H773" s="18" t="n"/>
      <c r="I773" s="18" t="n"/>
      <c r="J773" s="20">
        <f>IF(A773="","",IF(I773="","NO EXPIRY",IF(I773&lt;TODAY(),"EXPIRED","Open")))</f>
        <v/>
      </c>
    </row>
    <row r="774">
      <c r="A774" s="17" t="n"/>
      <c r="B774" s="17" t="n"/>
      <c r="C774" s="17" t="n"/>
      <c r="D774" s="17" t="n"/>
      <c r="E774" s="17" t="n"/>
      <c r="F774" s="17" t="n"/>
      <c r="G774" s="17" t="n"/>
      <c r="H774" s="18" t="n"/>
      <c r="I774" s="18" t="n"/>
      <c r="J774" s="20">
        <f>IF(A774="","",IF(I774="","NO EXPIRY",IF(I774&lt;TODAY(),"EXPIRED","Open")))</f>
        <v/>
      </c>
    </row>
    <row r="775">
      <c r="A775" s="17" t="n"/>
      <c r="B775" s="17" t="n"/>
      <c r="C775" s="17" t="n"/>
      <c r="D775" s="17" t="n"/>
      <c r="E775" s="17" t="n"/>
      <c r="F775" s="17" t="n"/>
      <c r="G775" s="17" t="n"/>
      <c r="H775" s="18" t="n"/>
      <c r="I775" s="18" t="n"/>
      <c r="J775" s="20">
        <f>IF(A775="","",IF(I775="","NO EXPIRY",IF(I775&lt;TODAY(),"EXPIRED","Open")))</f>
        <v/>
      </c>
    </row>
    <row r="776">
      <c r="A776" s="17" t="n"/>
      <c r="B776" s="17" t="n"/>
      <c r="C776" s="17" t="n"/>
      <c r="D776" s="17" t="n"/>
      <c r="E776" s="17" t="n"/>
      <c r="F776" s="17" t="n"/>
      <c r="G776" s="17" t="n"/>
      <c r="H776" s="18" t="n"/>
      <c r="I776" s="18" t="n"/>
      <c r="J776" s="20">
        <f>IF(A776="","",IF(I776="","NO EXPIRY",IF(I776&lt;TODAY(),"EXPIRED","Open")))</f>
        <v/>
      </c>
    </row>
    <row r="777">
      <c r="A777" s="17" t="n"/>
      <c r="B777" s="17" t="n"/>
      <c r="C777" s="17" t="n"/>
      <c r="D777" s="17" t="n"/>
      <c r="E777" s="17" t="n"/>
      <c r="F777" s="17" t="n"/>
      <c r="G777" s="17" t="n"/>
      <c r="H777" s="18" t="n"/>
      <c r="I777" s="18" t="n"/>
      <c r="J777" s="20">
        <f>IF(A777="","",IF(I777="","NO EXPIRY",IF(I777&lt;TODAY(),"EXPIRED","Open")))</f>
        <v/>
      </c>
    </row>
    <row r="778">
      <c r="A778" s="17" t="n"/>
      <c r="B778" s="17" t="n"/>
      <c r="C778" s="17" t="n"/>
      <c r="D778" s="17" t="n"/>
      <c r="E778" s="17" t="n"/>
      <c r="F778" s="17" t="n"/>
      <c r="G778" s="17" t="n"/>
      <c r="H778" s="18" t="n"/>
      <c r="I778" s="18" t="n"/>
      <c r="J778" s="20">
        <f>IF(A778="","",IF(I778="","NO EXPIRY",IF(I778&lt;TODAY(),"EXPIRED","Open")))</f>
        <v/>
      </c>
    </row>
    <row r="779">
      <c r="A779" s="17" t="n"/>
      <c r="B779" s="17" t="n"/>
      <c r="C779" s="17" t="n"/>
      <c r="D779" s="17" t="n"/>
      <c r="E779" s="17" t="n"/>
      <c r="F779" s="17" t="n"/>
      <c r="G779" s="17" t="n"/>
      <c r="H779" s="18" t="n"/>
      <c r="I779" s="18" t="n"/>
      <c r="J779" s="20">
        <f>IF(A779="","",IF(I779="","NO EXPIRY",IF(I779&lt;TODAY(),"EXPIRED","Open")))</f>
        <v/>
      </c>
    </row>
    <row r="780">
      <c r="A780" s="17" t="n"/>
      <c r="B780" s="17" t="n"/>
      <c r="C780" s="17" t="n"/>
      <c r="D780" s="17" t="n"/>
      <c r="E780" s="17" t="n"/>
      <c r="F780" s="17" t="n"/>
      <c r="G780" s="17" t="n"/>
      <c r="H780" s="18" t="n"/>
      <c r="I780" s="18" t="n"/>
      <c r="J780" s="20">
        <f>IF(A780="","",IF(I780="","NO EXPIRY",IF(I780&lt;TODAY(),"EXPIRED","Open")))</f>
        <v/>
      </c>
    </row>
    <row r="781">
      <c r="A781" s="17" t="n"/>
      <c r="B781" s="17" t="n"/>
      <c r="C781" s="17" t="n"/>
      <c r="D781" s="17" t="n"/>
      <c r="E781" s="17" t="n"/>
      <c r="F781" s="17" t="n"/>
      <c r="G781" s="17" t="n"/>
      <c r="H781" s="18" t="n"/>
      <c r="I781" s="18" t="n"/>
      <c r="J781" s="20">
        <f>IF(A781="","",IF(I781="","NO EXPIRY",IF(I781&lt;TODAY(),"EXPIRED","Open")))</f>
        <v/>
      </c>
    </row>
    <row r="782">
      <c r="A782" s="17" t="n"/>
      <c r="B782" s="17" t="n"/>
      <c r="C782" s="17" t="n"/>
      <c r="D782" s="17" t="n"/>
      <c r="E782" s="17" t="n"/>
      <c r="F782" s="17" t="n"/>
      <c r="G782" s="17" t="n"/>
      <c r="H782" s="18" t="n"/>
      <c r="I782" s="18" t="n"/>
      <c r="J782" s="20">
        <f>IF(A782="","",IF(I782="","NO EXPIRY",IF(I782&lt;TODAY(),"EXPIRED","Open")))</f>
        <v/>
      </c>
    </row>
    <row r="783">
      <c r="A783" s="17" t="n"/>
      <c r="B783" s="17" t="n"/>
      <c r="C783" s="17" t="n"/>
      <c r="D783" s="17" t="n"/>
      <c r="E783" s="17" t="n"/>
      <c r="F783" s="17" t="n"/>
      <c r="G783" s="17" t="n"/>
      <c r="H783" s="18" t="n"/>
      <c r="I783" s="18" t="n"/>
      <c r="J783" s="20">
        <f>IF(A783="","",IF(I783="","NO EXPIRY",IF(I783&lt;TODAY(),"EXPIRED","Open")))</f>
        <v/>
      </c>
    </row>
    <row r="784">
      <c r="A784" s="17" t="n"/>
      <c r="B784" s="17" t="n"/>
      <c r="C784" s="17" t="n"/>
      <c r="D784" s="17" t="n"/>
      <c r="E784" s="17" t="n"/>
      <c r="F784" s="17" t="n"/>
      <c r="G784" s="17" t="n"/>
      <c r="H784" s="18" t="n"/>
      <c r="I784" s="18" t="n"/>
      <c r="J784" s="20">
        <f>IF(A784="","",IF(I784="","NO EXPIRY",IF(I784&lt;TODAY(),"EXPIRED","Open")))</f>
        <v/>
      </c>
    </row>
    <row r="785">
      <c r="A785" s="17" t="n"/>
      <c r="B785" s="17" t="n"/>
      <c r="C785" s="17" t="n"/>
      <c r="D785" s="17" t="n"/>
      <c r="E785" s="17" t="n"/>
      <c r="F785" s="17" t="n"/>
      <c r="G785" s="17" t="n"/>
      <c r="H785" s="18" t="n"/>
      <c r="I785" s="18" t="n"/>
      <c r="J785" s="20">
        <f>IF(A785="","",IF(I785="","NO EXPIRY",IF(I785&lt;TODAY(),"EXPIRED","Open")))</f>
        <v/>
      </c>
    </row>
    <row r="786">
      <c r="A786" s="17" t="n"/>
      <c r="B786" s="17" t="n"/>
      <c r="C786" s="17" t="n"/>
      <c r="D786" s="17" t="n"/>
      <c r="E786" s="17" t="n"/>
      <c r="F786" s="17" t="n"/>
      <c r="G786" s="17" t="n"/>
      <c r="H786" s="18" t="n"/>
      <c r="I786" s="18" t="n"/>
      <c r="J786" s="20">
        <f>IF(A786="","",IF(I786="","NO EXPIRY",IF(I786&lt;TODAY(),"EXPIRED","Open")))</f>
        <v/>
      </c>
    </row>
    <row r="787">
      <c r="A787" s="17" t="n"/>
      <c r="B787" s="17" t="n"/>
      <c r="C787" s="17" t="n"/>
      <c r="D787" s="17" t="n"/>
      <c r="E787" s="17" t="n"/>
      <c r="F787" s="17" t="n"/>
      <c r="G787" s="17" t="n"/>
      <c r="H787" s="18" t="n"/>
      <c r="I787" s="18" t="n"/>
      <c r="J787" s="20">
        <f>IF(A787="","",IF(I787="","NO EXPIRY",IF(I787&lt;TODAY(),"EXPIRED","Open")))</f>
        <v/>
      </c>
    </row>
    <row r="788">
      <c r="A788" s="17" t="n"/>
      <c r="B788" s="17" t="n"/>
      <c r="C788" s="17" t="n"/>
      <c r="D788" s="17" t="n"/>
      <c r="E788" s="17" t="n"/>
      <c r="F788" s="17" t="n"/>
      <c r="G788" s="17" t="n"/>
      <c r="H788" s="18" t="n"/>
      <c r="I788" s="18" t="n"/>
      <c r="J788" s="20">
        <f>IF(A788="","",IF(I788="","NO EXPIRY",IF(I788&lt;TODAY(),"EXPIRED","Open")))</f>
        <v/>
      </c>
    </row>
    <row r="789">
      <c r="A789" s="17" t="n"/>
      <c r="B789" s="17" t="n"/>
      <c r="C789" s="17" t="n"/>
      <c r="D789" s="17" t="n"/>
      <c r="E789" s="17" t="n"/>
      <c r="F789" s="17" t="n"/>
      <c r="G789" s="17" t="n"/>
      <c r="H789" s="18" t="n"/>
      <c r="I789" s="18" t="n"/>
      <c r="J789" s="20">
        <f>IF(A789="","",IF(I789="","NO EXPIRY",IF(I789&lt;TODAY(),"EXPIRED","Open")))</f>
        <v/>
      </c>
    </row>
    <row r="790">
      <c r="A790" s="17" t="n"/>
      <c r="B790" s="17" t="n"/>
      <c r="C790" s="17" t="n"/>
      <c r="D790" s="17" t="n"/>
      <c r="E790" s="17" t="n"/>
      <c r="F790" s="17" t="n"/>
      <c r="G790" s="17" t="n"/>
      <c r="H790" s="18" t="n"/>
      <c r="I790" s="18" t="n"/>
      <c r="J790" s="20">
        <f>IF(A790="","",IF(I790="","NO EXPIRY",IF(I790&lt;TODAY(),"EXPIRED","Open")))</f>
        <v/>
      </c>
    </row>
    <row r="791">
      <c r="A791" s="17" t="n"/>
      <c r="B791" s="17" t="n"/>
      <c r="C791" s="17" t="n"/>
      <c r="D791" s="17" t="n"/>
      <c r="E791" s="17" t="n"/>
      <c r="F791" s="17" t="n"/>
      <c r="G791" s="17" t="n"/>
      <c r="H791" s="18" t="n"/>
      <c r="I791" s="18" t="n"/>
      <c r="J791" s="20">
        <f>IF(A791="","",IF(I791="","NO EXPIRY",IF(I791&lt;TODAY(),"EXPIRED","Open")))</f>
        <v/>
      </c>
    </row>
    <row r="792">
      <c r="A792" s="17" t="n"/>
      <c r="B792" s="17" t="n"/>
      <c r="C792" s="17" t="n"/>
      <c r="D792" s="17" t="n"/>
      <c r="E792" s="17" t="n"/>
      <c r="F792" s="17" t="n"/>
      <c r="G792" s="17" t="n"/>
      <c r="H792" s="18" t="n"/>
      <c r="I792" s="18" t="n"/>
      <c r="J792" s="20">
        <f>IF(A792="","",IF(I792="","NO EXPIRY",IF(I792&lt;TODAY(),"EXPIRED","Open")))</f>
        <v/>
      </c>
    </row>
    <row r="793">
      <c r="A793" s="17" t="n"/>
      <c r="B793" s="17" t="n"/>
      <c r="C793" s="17" t="n"/>
      <c r="D793" s="17" t="n"/>
      <c r="E793" s="17" t="n"/>
      <c r="F793" s="17" t="n"/>
      <c r="G793" s="17" t="n"/>
      <c r="H793" s="18" t="n"/>
      <c r="I793" s="18" t="n"/>
      <c r="J793" s="20">
        <f>IF(A793="","",IF(I793="","NO EXPIRY",IF(I793&lt;TODAY(),"EXPIRED","Open")))</f>
        <v/>
      </c>
    </row>
    <row r="794">
      <c r="A794" s="17" t="n"/>
      <c r="B794" s="17" t="n"/>
      <c r="C794" s="17" t="n"/>
      <c r="D794" s="17" t="n"/>
      <c r="E794" s="17" t="n"/>
      <c r="F794" s="17" t="n"/>
      <c r="G794" s="17" t="n"/>
      <c r="H794" s="18" t="n"/>
      <c r="I794" s="18" t="n"/>
      <c r="J794" s="20">
        <f>IF(A794="","",IF(I794="","NO EXPIRY",IF(I794&lt;TODAY(),"EXPIRED","Open")))</f>
        <v/>
      </c>
    </row>
    <row r="795">
      <c r="A795" s="17" t="n"/>
      <c r="B795" s="17" t="n"/>
      <c r="C795" s="17" t="n"/>
      <c r="D795" s="17" t="n"/>
      <c r="E795" s="17" t="n"/>
      <c r="F795" s="17" t="n"/>
      <c r="G795" s="17" t="n"/>
      <c r="H795" s="18" t="n"/>
      <c r="I795" s="18" t="n"/>
      <c r="J795" s="20">
        <f>IF(A795="","",IF(I795="","NO EXPIRY",IF(I795&lt;TODAY(),"EXPIRED","Open")))</f>
        <v/>
      </c>
    </row>
    <row r="796">
      <c r="A796" s="17" t="n"/>
      <c r="B796" s="17" t="n"/>
      <c r="C796" s="17" t="n"/>
      <c r="D796" s="17" t="n"/>
      <c r="E796" s="17" t="n"/>
      <c r="F796" s="17" t="n"/>
      <c r="G796" s="17" t="n"/>
      <c r="H796" s="18" t="n"/>
      <c r="I796" s="18" t="n"/>
      <c r="J796" s="20">
        <f>IF(A796="","",IF(I796="","NO EXPIRY",IF(I796&lt;TODAY(),"EXPIRED","Open")))</f>
        <v/>
      </c>
    </row>
    <row r="797">
      <c r="A797" s="17" t="n"/>
      <c r="B797" s="17" t="n"/>
      <c r="C797" s="17" t="n"/>
      <c r="D797" s="17" t="n"/>
      <c r="E797" s="17" t="n"/>
      <c r="F797" s="17" t="n"/>
      <c r="G797" s="17" t="n"/>
      <c r="H797" s="18" t="n"/>
      <c r="I797" s="18" t="n"/>
      <c r="J797" s="20">
        <f>IF(A797="","",IF(I797="","NO EXPIRY",IF(I797&lt;TODAY(),"EXPIRED","Open")))</f>
        <v/>
      </c>
    </row>
    <row r="798">
      <c r="A798" s="17" t="n"/>
      <c r="B798" s="17" t="n"/>
      <c r="C798" s="17" t="n"/>
      <c r="D798" s="17" t="n"/>
      <c r="E798" s="17" t="n"/>
      <c r="F798" s="17" t="n"/>
      <c r="G798" s="17" t="n"/>
      <c r="H798" s="18" t="n"/>
      <c r="I798" s="18" t="n"/>
      <c r="J798" s="20">
        <f>IF(A798="","",IF(I798="","NO EXPIRY",IF(I798&lt;TODAY(),"EXPIRED","Open")))</f>
        <v/>
      </c>
    </row>
    <row r="799">
      <c r="A799" s="17" t="n"/>
      <c r="B799" s="17" t="n"/>
      <c r="C799" s="17" t="n"/>
      <c r="D799" s="17" t="n"/>
      <c r="E799" s="17" t="n"/>
      <c r="F799" s="17" t="n"/>
      <c r="G799" s="17" t="n"/>
      <c r="H799" s="18" t="n"/>
      <c r="I799" s="18" t="n"/>
      <c r="J799" s="20">
        <f>IF(A799="","",IF(I799="","NO EXPIRY",IF(I799&lt;TODAY(),"EXPIRED","Open")))</f>
        <v/>
      </c>
    </row>
    <row r="800">
      <c r="A800" s="17" t="n"/>
      <c r="B800" s="17" t="n"/>
      <c r="C800" s="17" t="n"/>
      <c r="D800" s="17" t="n"/>
      <c r="E800" s="17" t="n"/>
      <c r="F800" s="17" t="n"/>
      <c r="G800" s="17" t="n"/>
      <c r="H800" s="18" t="n"/>
      <c r="I800" s="18" t="n"/>
      <c r="J800" s="20">
        <f>IF(A800="","",IF(I800="","NO EXPIRY",IF(I800&lt;TODAY(),"EXPIRED","Open")))</f>
        <v/>
      </c>
    </row>
    <row r="801">
      <c r="A801" s="17" t="n"/>
      <c r="B801" s="17" t="n"/>
      <c r="C801" s="17" t="n"/>
      <c r="D801" s="17" t="n"/>
      <c r="E801" s="17" t="n"/>
      <c r="F801" s="17" t="n"/>
      <c r="G801" s="17" t="n"/>
      <c r="H801" s="18" t="n"/>
      <c r="I801" s="18" t="n"/>
      <c r="J801" s="20">
        <f>IF(A801="","",IF(I801="","NO EXPIRY",IF(I801&lt;TODAY(),"EXPIRED","Open")))</f>
        <v/>
      </c>
    </row>
    <row r="802">
      <c r="A802" s="17" t="n"/>
      <c r="B802" s="17" t="n"/>
      <c r="C802" s="17" t="n"/>
      <c r="D802" s="17" t="n"/>
      <c r="E802" s="17" t="n"/>
      <c r="F802" s="17" t="n"/>
      <c r="G802" s="17" t="n"/>
      <c r="H802" s="18" t="n"/>
      <c r="I802" s="18" t="n"/>
      <c r="J802" s="20">
        <f>IF(A802="","",IF(I802="","NO EXPIRY",IF(I802&lt;TODAY(),"EXPIRED","Open")))</f>
        <v/>
      </c>
    </row>
    <row r="803">
      <c r="A803" s="17" t="n"/>
      <c r="B803" s="17" t="n"/>
      <c r="C803" s="17" t="n"/>
      <c r="D803" s="17" t="n"/>
      <c r="E803" s="17" t="n"/>
      <c r="F803" s="17" t="n"/>
      <c r="G803" s="17" t="n"/>
      <c r="H803" s="18" t="n"/>
      <c r="I803" s="18" t="n"/>
      <c r="J803" s="20">
        <f>IF(A803="","",IF(I803="","NO EXPIRY",IF(I803&lt;TODAY(),"EXPIRED","Open")))</f>
        <v/>
      </c>
    </row>
    <row r="804">
      <c r="A804" s="17" t="n"/>
      <c r="B804" s="17" t="n"/>
      <c r="C804" s="17" t="n"/>
      <c r="D804" s="17" t="n"/>
      <c r="E804" s="17" t="n"/>
      <c r="F804" s="17" t="n"/>
      <c r="G804" s="17" t="n"/>
      <c r="H804" s="18" t="n"/>
      <c r="I804" s="18" t="n"/>
      <c r="J804" s="20">
        <f>IF(A804="","",IF(I804="","NO EXPIRY",IF(I804&lt;TODAY(),"EXPIRED","Open")))</f>
        <v/>
      </c>
    </row>
    <row r="805">
      <c r="A805" s="17" t="n"/>
      <c r="B805" s="17" t="n"/>
      <c r="C805" s="17" t="n"/>
      <c r="D805" s="17" t="n"/>
      <c r="E805" s="17" t="n"/>
      <c r="F805" s="17" t="n"/>
      <c r="G805" s="17" t="n"/>
      <c r="H805" s="18" t="n"/>
      <c r="I805" s="18" t="n"/>
      <c r="J805" s="20">
        <f>IF(A805="","",IF(I805="","NO EXPIRY",IF(I805&lt;TODAY(),"EXPIRED","Open")))</f>
        <v/>
      </c>
    </row>
    <row r="806">
      <c r="A806" s="17" t="n"/>
      <c r="B806" s="17" t="n"/>
      <c r="C806" s="17" t="n"/>
      <c r="D806" s="17" t="n"/>
      <c r="E806" s="17" t="n"/>
      <c r="F806" s="17" t="n"/>
      <c r="G806" s="17" t="n"/>
      <c r="H806" s="18" t="n"/>
      <c r="I806" s="18" t="n"/>
      <c r="J806" s="20">
        <f>IF(A806="","",IF(I806="","NO EXPIRY",IF(I806&lt;TODAY(),"EXPIRED","Open")))</f>
        <v/>
      </c>
    </row>
    <row r="807">
      <c r="A807" s="17" t="n"/>
      <c r="B807" s="17" t="n"/>
      <c r="C807" s="17" t="n"/>
      <c r="D807" s="17" t="n"/>
      <c r="E807" s="17" t="n"/>
      <c r="F807" s="17" t="n"/>
      <c r="G807" s="17" t="n"/>
      <c r="H807" s="18" t="n"/>
      <c r="I807" s="18" t="n"/>
      <c r="J807" s="20">
        <f>IF(A807="","",IF(I807="","NO EXPIRY",IF(I807&lt;TODAY(),"EXPIRED","Open")))</f>
        <v/>
      </c>
    </row>
    <row r="808">
      <c r="A808" s="17" t="n"/>
      <c r="B808" s="17" t="n"/>
      <c r="C808" s="17" t="n"/>
      <c r="D808" s="17" t="n"/>
      <c r="E808" s="17" t="n"/>
      <c r="F808" s="17" t="n"/>
      <c r="G808" s="17" t="n"/>
      <c r="H808" s="18" t="n"/>
      <c r="I808" s="18" t="n"/>
      <c r="J808" s="20">
        <f>IF(A808="","",IF(I808="","NO EXPIRY",IF(I808&lt;TODAY(),"EXPIRED","Open")))</f>
        <v/>
      </c>
    </row>
    <row r="809">
      <c r="A809" s="17" t="n"/>
      <c r="B809" s="17" t="n"/>
      <c r="C809" s="17" t="n"/>
      <c r="D809" s="17" t="n"/>
      <c r="E809" s="17" t="n"/>
      <c r="F809" s="17" t="n"/>
      <c r="G809" s="17" t="n"/>
      <c r="H809" s="18" t="n"/>
      <c r="I809" s="18" t="n"/>
      <c r="J809" s="20">
        <f>IF(A809="","",IF(I809="","NO EXPIRY",IF(I809&lt;TODAY(),"EXPIRED","Open")))</f>
        <v/>
      </c>
    </row>
    <row r="810">
      <c r="A810" s="17" t="n"/>
      <c r="B810" s="17" t="n"/>
      <c r="C810" s="17" t="n"/>
      <c r="D810" s="17" t="n"/>
      <c r="E810" s="17" t="n"/>
      <c r="F810" s="17" t="n"/>
      <c r="G810" s="17" t="n"/>
      <c r="H810" s="18" t="n"/>
      <c r="I810" s="18" t="n"/>
      <c r="J810" s="20">
        <f>IF(A810="","",IF(I810="","NO EXPIRY",IF(I810&lt;TODAY(),"EXPIRED","Open")))</f>
        <v/>
      </c>
    </row>
    <row r="811">
      <c r="A811" s="17" t="n"/>
      <c r="B811" s="17" t="n"/>
      <c r="C811" s="17" t="n"/>
      <c r="D811" s="17" t="n"/>
      <c r="E811" s="17" t="n"/>
      <c r="F811" s="17" t="n"/>
      <c r="G811" s="17" t="n"/>
      <c r="H811" s="18" t="n"/>
      <c r="I811" s="18" t="n"/>
      <c r="J811" s="20">
        <f>IF(A811="","",IF(I811="","NO EXPIRY",IF(I811&lt;TODAY(),"EXPIRED","Open")))</f>
        <v/>
      </c>
    </row>
    <row r="812">
      <c r="A812" s="17" t="n"/>
      <c r="B812" s="17" t="n"/>
      <c r="C812" s="17" t="n"/>
      <c r="D812" s="17" t="n"/>
      <c r="E812" s="17" t="n"/>
      <c r="F812" s="17" t="n"/>
      <c r="G812" s="17" t="n"/>
      <c r="H812" s="18" t="n"/>
      <c r="I812" s="18" t="n"/>
      <c r="J812" s="20">
        <f>IF(A812="","",IF(I812="","NO EXPIRY",IF(I812&lt;TODAY(),"EXPIRED","Open")))</f>
        <v/>
      </c>
    </row>
    <row r="813">
      <c r="A813" s="17" t="n"/>
      <c r="B813" s="17" t="n"/>
      <c r="C813" s="17" t="n"/>
      <c r="D813" s="17" t="n"/>
      <c r="E813" s="17" t="n"/>
      <c r="F813" s="17" t="n"/>
      <c r="G813" s="17" t="n"/>
      <c r="H813" s="18" t="n"/>
      <c r="I813" s="18" t="n"/>
      <c r="J813" s="20">
        <f>IF(A813="","",IF(I813="","NO EXPIRY",IF(I813&lt;TODAY(),"EXPIRED","Open")))</f>
        <v/>
      </c>
    </row>
    <row r="814">
      <c r="A814" s="17" t="n"/>
      <c r="B814" s="17" t="n"/>
      <c r="C814" s="17" t="n"/>
      <c r="D814" s="17" t="n"/>
      <c r="E814" s="17" t="n"/>
      <c r="F814" s="17" t="n"/>
      <c r="G814" s="17" t="n"/>
      <c r="H814" s="18" t="n"/>
      <c r="I814" s="18" t="n"/>
      <c r="J814" s="20">
        <f>IF(A814="","",IF(I814="","NO EXPIRY",IF(I814&lt;TODAY(),"EXPIRED","Open")))</f>
        <v/>
      </c>
    </row>
    <row r="815">
      <c r="A815" s="17" t="n"/>
      <c r="B815" s="17" t="n"/>
      <c r="C815" s="17" t="n"/>
      <c r="D815" s="17" t="n"/>
      <c r="E815" s="17" t="n"/>
      <c r="F815" s="17" t="n"/>
      <c r="G815" s="17" t="n"/>
      <c r="H815" s="18" t="n"/>
      <c r="I815" s="18" t="n"/>
      <c r="J815" s="20">
        <f>IF(A815="","",IF(I815="","NO EXPIRY",IF(I815&lt;TODAY(),"EXPIRED","Open")))</f>
        <v/>
      </c>
    </row>
    <row r="816">
      <c r="A816" s="17" t="n"/>
      <c r="B816" s="17" t="n"/>
      <c r="C816" s="17" t="n"/>
      <c r="D816" s="17" t="n"/>
      <c r="E816" s="17" t="n"/>
      <c r="F816" s="17" t="n"/>
      <c r="G816" s="17" t="n"/>
      <c r="H816" s="18" t="n"/>
      <c r="I816" s="18" t="n"/>
      <c r="J816" s="20">
        <f>IF(A816="","",IF(I816="","NO EXPIRY",IF(I816&lt;TODAY(),"EXPIRED","Open")))</f>
        <v/>
      </c>
    </row>
    <row r="817">
      <c r="A817" s="17" t="n"/>
      <c r="B817" s="17" t="n"/>
      <c r="C817" s="17" t="n"/>
      <c r="D817" s="17" t="n"/>
      <c r="E817" s="17" t="n"/>
      <c r="F817" s="17" t="n"/>
      <c r="G817" s="17" t="n"/>
      <c r="H817" s="18" t="n"/>
      <c r="I817" s="18" t="n"/>
      <c r="J817" s="20">
        <f>IF(A817="","",IF(I817="","NO EXPIRY",IF(I817&lt;TODAY(),"EXPIRED","Open")))</f>
        <v/>
      </c>
    </row>
    <row r="818">
      <c r="A818" s="17" t="n"/>
      <c r="B818" s="17" t="n"/>
      <c r="C818" s="17" t="n"/>
      <c r="D818" s="17" t="n"/>
      <c r="E818" s="17" t="n"/>
      <c r="F818" s="17" t="n"/>
      <c r="G818" s="17" t="n"/>
      <c r="H818" s="18" t="n"/>
      <c r="I818" s="18" t="n"/>
      <c r="J818" s="20">
        <f>IF(A818="","",IF(I818="","NO EXPIRY",IF(I818&lt;TODAY(),"EXPIRED","Open")))</f>
        <v/>
      </c>
    </row>
    <row r="819">
      <c r="A819" s="17" t="n"/>
      <c r="B819" s="17" t="n"/>
      <c r="C819" s="17" t="n"/>
      <c r="D819" s="17" t="n"/>
      <c r="E819" s="17" t="n"/>
      <c r="F819" s="17" t="n"/>
      <c r="G819" s="17" t="n"/>
      <c r="H819" s="18" t="n"/>
      <c r="I819" s="18" t="n"/>
      <c r="J819" s="20">
        <f>IF(A819="","",IF(I819="","NO EXPIRY",IF(I819&lt;TODAY(),"EXPIRED","Open")))</f>
        <v/>
      </c>
    </row>
    <row r="820">
      <c r="A820" s="17" t="n"/>
      <c r="B820" s="17" t="n"/>
      <c r="C820" s="17" t="n"/>
      <c r="D820" s="17" t="n"/>
      <c r="E820" s="17" t="n"/>
      <c r="F820" s="17" t="n"/>
      <c r="G820" s="17" t="n"/>
      <c r="H820" s="18" t="n"/>
      <c r="I820" s="18" t="n"/>
      <c r="J820" s="20">
        <f>IF(A820="","",IF(I820="","NO EXPIRY",IF(I820&lt;TODAY(),"EXPIRED","Open")))</f>
        <v/>
      </c>
    </row>
    <row r="821">
      <c r="A821" s="17" t="n"/>
      <c r="B821" s="17" t="n"/>
      <c r="C821" s="17" t="n"/>
      <c r="D821" s="17" t="n"/>
      <c r="E821" s="17" t="n"/>
      <c r="F821" s="17" t="n"/>
      <c r="G821" s="17" t="n"/>
      <c r="H821" s="18" t="n"/>
      <c r="I821" s="18" t="n"/>
      <c r="J821" s="20">
        <f>IF(A821="","",IF(I821="","NO EXPIRY",IF(I821&lt;TODAY(),"EXPIRED","Open")))</f>
        <v/>
      </c>
    </row>
    <row r="822">
      <c r="A822" s="17" t="n"/>
      <c r="B822" s="17" t="n"/>
      <c r="C822" s="17" t="n"/>
      <c r="D822" s="17" t="n"/>
      <c r="E822" s="17" t="n"/>
      <c r="F822" s="17" t="n"/>
      <c r="G822" s="17" t="n"/>
      <c r="H822" s="18" t="n"/>
      <c r="I822" s="18" t="n"/>
      <c r="J822" s="20">
        <f>IF(A822="","",IF(I822="","NO EXPIRY",IF(I822&lt;TODAY(),"EXPIRED","Open")))</f>
        <v/>
      </c>
    </row>
    <row r="823">
      <c r="A823" s="17" t="n"/>
      <c r="B823" s="17" t="n"/>
      <c r="C823" s="17" t="n"/>
      <c r="D823" s="17" t="n"/>
      <c r="E823" s="17" t="n"/>
      <c r="F823" s="17" t="n"/>
      <c r="G823" s="17" t="n"/>
      <c r="H823" s="18" t="n"/>
      <c r="I823" s="18" t="n"/>
      <c r="J823" s="20">
        <f>IF(A823="","",IF(I823="","NO EXPIRY",IF(I823&lt;TODAY(),"EXPIRED","Open")))</f>
        <v/>
      </c>
    </row>
    <row r="824">
      <c r="A824" s="17" t="n"/>
      <c r="B824" s="17" t="n"/>
      <c r="C824" s="17" t="n"/>
      <c r="D824" s="17" t="n"/>
      <c r="E824" s="17" t="n"/>
      <c r="F824" s="17" t="n"/>
      <c r="G824" s="17" t="n"/>
      <c r="H824" s="18" t="n"/>
      <c r="I824" s="18" t="n"/>
      <c r="J824" s="20">
        <f>IF(A824="","",IF(I824="","NO EXPIRY",IF(I824&lt;TODAY(),"EXPIRED","Open")))</f>
        <v/>
      </c>
    </row>
    <row r="825">
      <c r="A825" s="17" t="n"/>
      <c r="B825" s="17" t="n"/>
      <c r="C825" s="17" t="n"/>
      <c r="D825" s="17" t="n"/>
      <c r="E825" s="17" t="n"/>
      <c r="F825" s="17" t="n"/>
      <c r="G825" s="17" t="n"/>
      <c r="H825" s="18" t="n"/>
      <c r="I825" s="18" t="n"/>
      <c r="J825" s="20">
        <f>IF(A825="","",IF(I825="","NO EXPIRY",IF(I825&lt;TODAY(),"EXPIRED","Open")))</f>
        <v/>
      </c>
    </row>
    <row r="826">
      <c r="A826" s="17" t="n"/>
      <c r="B826" s="17" t="n"/>
      <c r="C826" s="17" t="n"/>
      <c r="D826" s="17" t="n"/>
      <c r="E826" s="17" t="n"/>
      <c r="F826" s="17" t="n"/>
      <c r="G826" s="17" t="n"/>
      <c r="H826" s="18" t="n"/>
      <c r="I826" s="18" t="n"/>
      <c r="J826" s="20">
        <f>IF(A826="","",IF(I826="","NO EXPIRY",IF(I826&lt;TODAY(),"EXPIRED","Open")))</f>
        <v/>
      </c>
    </row>
    <row r="827">
      <c r="A827" s="17" t="n"/>
      <c r="B827" s="17" t="n"/>
      <c r="C827" s="17" t="n"/>
      <c r="D827" s="17" t="n"/>
      <c r="E827" s="17" t="n"/>
      <c r="F827" s="17" t="n"/>
      <c r="G827" s="17" t="n"/>
      <c r="H827" s="18" t="n"/>
      <c r="I827" s="18" t="n"/>
      <c r="J827" s="20">
        <f>IF(A827="","",IF(I827="","NO EXPIRY",IF(I827&lt;TODAY(),"EXPIRED","Open")))</f>
        <v/>
      </c>
    </row>
    <row r="828">
      <c r="A828" s="17" t="n"/>
      <c r="B828" s="17" t="n"/>
      <c r="C828" s="17" t="n"/>
      <c r="D828" s="17" t="n"/>
      <c r="E828" s="17" t="n"/>
      <c r="F828" s="17" t="n"/>
      <c r="G828" s="17" t="n"/>
      <c r="H828" s="18" t="n"/>
      <c r="I828" s="18" t="n"/>
      <c r="J828" s="20">
        <f>IF(A828="","",IF(I828="","NO EXPIRY",IF(I828&lt;TODAY(),"EXPIRED","Open")))</f>
        <v/>
      </c>
    </row>
    <row r="829">
      <c r="A829" s="17" t="n"/>
      <c r="B829" s="17" t="n"/>
      <c r="C829" s="17" t="n"/>
      <c r="D829" s="17" t="n"/>
      <c r="E829" s="17" t="n"/>
      <c r="F829" s="17" t="n"/>
      <c r="G829" s="17" t="n"/>
      <c r="H829" s="18" t="n"/>
      <c r="I829" s="18" t="n"/>
      <c r="J829" s="20">
        <f>IF(A829="","",IF(I829="","NO EXPIRY",IF(I829&lt;TODAY(),"EXPIRED","Open")))</f>
        <v/>
      </c>
    </row>
    <row r="830">
      <c r="A830" s="17" t="n"/>
      <c r="B830" s="17" t="n"/>
      <c r="C830" s="17" t="n"/>
      <c r="D830" s="17" t="n"/>
      <c r="E830" s="17" t="n"/>
      <c r="F830" s="17" t="n"/>
      <c r="G830" s="17" t="n"/>
      <c r="H830" s="18" t="n"/>
      <c r="I830" s="18" t="n"/>
      <c r="J830" s="20">
        <f>IF(A830="","",IF(I830="","NO EXPIRY",IF(I830&lt;TODAY(),"EXPIRED","Open")))</f>
        <v/>
      </c>
    </row>
    <row r="831">
      <c r="A831" s="17" t="n"/>
      <c r="B831" s="17" t="n"/>
      <c r="C831" s="17" t="n"/>
      <c r="D831" s="17" t="n"/>
      <c r="E831" s="17" t="n"/>
      <c r="F831" s="17" t="n"/>
      <c r="G831" s="17" t="n"/>
      <c r="H831" s="18" t="n"/>
      <c r="I831" s="18" t="n"/>
      <c r="J831" s="20">
        <f>IF(A831="","",IF(I831="","NO EXPIRY",IF(I831&lt;TODAY(),"EXPIRED","Open")))</f>
        <v/>
      </c>
    </row>
    <row r="832">
      <c r="A832" s="17" t="n"/>
      <c r="B832" s="17" t="n"/>
      <c r="C832" s="17" t="n"/>
      <c r="D832" s="17" t="n"/>
      <c r="E832" s="17" t="n"/>
      <c r="F832" s="17" t="n"/>
      <c r="G832" s="17" t="n"/>
      <c r="H832" s="18" t="n"/>
      <c r="I832" s="18" t="n"/>
      <c r="J832" s="20">
        <f>IF(A832="","",IF(I832="","NO EXPIRY",IF(I832&lt;TODAY(),"EXPIRED","Open")))</f>
        <v/>
      </c>
    </row>
    <row r="833">
      <c r="A833" s="17" t="n"/>
      <c r="B833" s="17" t="n"/>
      <c r="C833" s="17" t="n"/>
      <c r="D833" s="17" t="n"/>
      <c r="E833" s="17" t="n"/>
      <c r="F833" s="17" t="n"/>
      <c r="G833" s="17" t="n"/>
      <c r="H833" s="18" t="n"/>
      <c r="I833" s="18" t="n"/>
      <c r="J833" s="20">
        <f>IF(A833="","",IF(I833="","NO EXPIRY",IF(I833&lt;TODAY(),"EXPIRED","Open")))</f>
        <v/>
      </c>
    </row>
    <row r="834">
      <c r="A834" s="17" t="n"/>
      <c r="B834" s="17" t="n"/>
      <c r="C834" s="17" t="n"/>
      <c r="D834" s="17" t="n"/>
      <c r="E834" s="17" t="n"/>
      <c r="F834" s="17" t="n"/>
      <c r="G834" s="17" t="n"/>
      <c r="H834" s="18" t="n"/>
      <c r="I834" s="18" t="n"/>
      <c r="J834" s="20">
        <f>IF(A834="","",IF(I834="","NO EXPIRY",IF(I834&lt;TODAY(),"EXPIRED","Open")))</f>
        <v/>
      </c>
    </row>
    <row r="835">
      <c r="A835" s="17" t="n"/>
      <c r="B835" s="17" t="n"/>
      <c r="C835" s="17" t="n"/>
      <c r="D835" s="17" t="n"/>
      <c r="E835" s="17" t="n"/>
      <c r="F835" s="17" t="n"/>
      <c r="G835" s="17" t="n"/>
      <c r="H835" s="18" t="n"/>
      <c r="I835" s="18" t="n"/>
      <c r="J835" s="20">
        <f>IF(A835="","",IF(I835="","NO EXPIRY",IF(I835&lt;TODAY(),"EXPIRED","Open")))</f>
        <v/>
      </c>
    </row>
    <row r="836">
      <c r="A836" s="17" t="n"/>
      <c r="B836" s="17" t="n"/>
      <c r="C836" s="17" t="n"/>
      <c r="D836" s="17" t="n"/>
      <c r="E836" s="17" t="n"/>
      <c r="F836" s="17" t="n"/>
      <c r="G836" s="17" t="n"/>
      <c r="H836" s="18" t="n"/>
      <c r="I836" s="18" t="n"/>
      <c r="J836" s="20">
        <f>IF(A836="","",IF(I836="","NO EXPIRY",IF(I836&lt;TODAY(),"EXPIRED","Open")))</f>
        <v/>
      </c>
    </row>
    <row r="837">
      <c r="A837" s="17" t="n"/>
      <c r="B837" s="17" t="n"/>
      <c r="C837" s="17" t="n"/>
      <c r="D837" s="17" t="n"/>
      <c r="E837" s="17" t="n"/>
      <c r="F837" s="17" t="n"/>
      <c r="G837" s="17" t="n"/>
      <c r="H837" s="18" t="n"/>
      <c r="I837" s="18" t="n"/>
      <c r="J837" s="20">
        <f>IF(A837="","",IF(I837="","NO EXPIRY",IF(I837&lt;TODAY(),"EXPIRED","Open")))</f>
        <v/>
      </c>
    </row>
    <row r="838">
      <c r="A838" s="17" t="n"/>
      <c r="B838" s="17" t="n"/>
      <c r="C838" s="17" t="n"/>
      <c r="D838" s="17" t="n"/>
      <c r="E838" s="17" t="n"/>
      <c r="F838" s="17" t="n"/>
      <c r="G838" s="17" t="n"/>
      <c r="H838" s="18" t="n"/>
      <c r="I838" s="18" t="n"/>
      <c r="J838" s="20">
        <f>IF(A838="","",IF(I838="","NO EXPIRY",IF(I838&lt;TODAY(),"EXPIRED","Open")))</f>
        <v/>
      </c>
    </row>
    <row r="839">
      <c r="A839" s="17" t="n"/>
      <c r="B839" s="17" t="n"/>
      <c r="C839" s="17" t="n"/>
      <c r="D839" s="17" t="n"/>
      <c r="E839" s="17" t="n"/>
      <c r="F839" s="17" t="n"/>
      <c r="G839" s="17" t="n"/>
      <c r="H839" s="18" t="n"/>
      <c r="I839" s="18" t="n"/>
      <c r="J839" s="20">
        <f>IF(A839="","",IF(I839="","NO EXPIRY",IF(I839&lt;TODAY(),"EXPIRED","Open")))</f>
        <v/>
      </c>
    </row>
    <row r="840">
      <c r="A840" s="17" t="n"/>
      <c r="B840" s="17" t="n"/>
      <c r="C840" s="17" t="n"/>
      <c r="D840" s="17" t="n"/>
      <c r="E840" s="17" t="n"/>
      <c r="F840" s="17" t="n"/>
      <c r="G840" s="17" t="n"/>
      <c r="H840" s="18" t="n"/>
      <c r="I840" s="18" t="n"/>
      <c r="J840" s="20">
        <f>IF(A840="","",IF(I840="","NO EXPIRY",IF(I840&lt;TODAY(),"EXPIRED","Open")))</f>
        <v/>
      </c>
    </row>
    <row r="841">
      <c r="A841" s="17" t="n"/>
      <c r="B841" s="17" t="n"/>
      <c r="C841" s="17" t="n"/>
      <c r="D841" s="17" t="n"/>
      <c r="E841" s="17" t="n"/>
      <c r="F841" s="17" t="n"/>
      <c r="G841" s="17" t="n"/>
      <c r="H841" s="18" t="n"/>
      <c r="I841" s="18" t="n"/>
      <c r="J841" s="20">
        <f>IF(A841="","",IF(I841="","NO EXPIRY",IF(I841&lt;TODAY(),"EXPIRED","Open")))</f>
        <v/>
      </c>
    </row>
    <row r="842">
      <c r="A842" s="17" t="n"/>
      <c r="B842" s="17" t="n"/>
      <c r="C842" s="17" t="n"/>
      <c r="D842" s="17" t="n"/>
      <c r="E842" s="17" t="n"/>
      <c r="F842" s="17" t="n"/>
      <c r="G842" s="17" t="n"/>
      <c r="H842" s="18" t="n"/>
      <c r="I842" s="18" t="n"/>
      <c r="J842" s="20">
        <f>IF(A842="","",IF(I842="","NO EXPIRY",IF(I842&lt;TODAY(),"EXPIRED","Open")))</f>
        <v/>
      </c>
    </row>
    <row r="843">
      <c r="A843" s="17" t="n"/>
      <c r="B843" s="17" t="n"/>
      <c r="C843" s="17" t="n"/>
      <c r="D843" s="17" t="n"/>
      <c r="E843" s="17" t="n"/>
      <c r="F843" s="17" t="n"/>
      <c r="G843" s="17" t="n"/>
      <c r="H843" s="18" t="n"/>
      <c r="I843" s="18" t="n"/>
      <c r="J843" s="20">
        <f>IF(A843="","",IF(I843="","NO EXPIRY",IF(I843&lt;TODAY(),"EXPIRED","Open")))</f>
        <v/>
      </c>
    </row>
    <row r="844">
      <c r="A844" s="17" t="n"/>
      <c r="B844" s="17" t="n"/>
      <c r="C844" s="17" t="n"/>
      <c r="D844" s="17" t="n"/>
      <c r="E844" s="17" t="n"/>
      <c r="F844" s="17" t="n"/>
      <c r="G844" s="17" t="n"/>
      <c r="H844" s="18" t="n"/>
      <c r="I844" s="18" t="n"/>
      <c r="J844" s="20">
        <f>IF(A844="","",IF(I844="","NO EXPIRY",IF(I844&lt;TODAY(),"EXPIRED","Open")))</f>
        <v/>
      </c>
    </row>
    <row r="845">
      <c r="A845" s="17" t="n"/>
      <c r="B845" s="17" t="n"/>
      <c r="C845" s="17" t="n"/>
      <c r="D845" s="17" t="n"/>
      <c r="E845" s="17" t="n"/>
      <c r="F845" s="17" t="n"/>
      <c r="G845" s="17" t="n"/>
      <c r="H845" s="18" t="n"/>
      <c r="I845" s="18" t="n"/>
      <c r="J845" s="20">
        <f>IF(A845="","",IF(I845="","NO EXPIRY",IF(I845&lt;TODAY(),"EXPIRED","Open")))</f>
        <v/>
      </c>
    </row>
    <row r="846">
      <c r="A846" s="17" t="n"/>
      <c r="B846" s="17" t="n"/>
      <c r="C846" s="17" t="n"/>
      <c r="D846" s="17" t="n"/>
      <c r="E846" s="17" t="n"/>
      <c r="F846" s="17" t="n"/>
      <c r="G846" s="17" t="n"/>
      <c r="H846" s="18" t="n"/>
      <c r="I846" s="18" t="n"/>
      <c r="J846" s="20">
        <f>IF(A846="","",IF(I846="","NO EXPIRY",IF(I846&lt;TODAY(),"EXPIRED","Open")))</f>
        <v/>
      </c>
    </row>
    <row r="847">
      <c r="A847" s="17" t="n"/>
      <c r="B847" s="17" t="n"/>
      <c r="C847" s="17" t="n"/>
      <c r="D847" s="17" t="n"/>
      <c r="E847" s="17" t="n"/>
      <c r="F847" s="17" t="n"/>
      <c r="G847" s="17" t="n"/>
      <c r="H847" s="18" t="n"/>
      <c r="I847" s="18" t="n"/>
      <c r="J847" s="20">
        <f>IF(A847="","",IF(I847="","NO EXPIRY",IF(I847&lt;TODAY(),"EXPIRED","Open")))</f>
        <v/>
      </c>
    </row>
    <row r="848">
      <c r="A848" s="17" t="n"/>
      <c r="B848" s="17" t="n"/>
      <c r="C848" s="17" t="n"/>
      <c r="D848" s="17" t="n"/>
      <c r="E848" s="17" t="n"/>
      <c r="F848" s="17" t="n"/>
      <c r="G848" s="17" t="n"/>
      <c r="H848" s="18" t="n"/>
      <c r="I848" s="18" t="n"/>
      <c r="J848" s="20">
        <f>IF(A848="","",IF(I848="","NO EXPIRY",IF(I848&lt;TODAY(),"EXPIRED","Open")))</f>
        <v/>
      </c>
    </row>
    <row r="849">
      <c r="A849" s="17" t="n"/>
      <c r="B849" s="17" t="n"/>
      <c r="C849" s="17" t="n"/>
      <c r="D849" s="17" t="n"/>
      <c r="E849" s="17" t="n"/>
      <c r="F849" s="17" t="n"/>
      <c r="G849" s="17" t="n"/>
      <c r="H849" s="18" t="n"/>
      <c r="I849" s="18" t="n"/>
      <c r="J849" s="20">
        <f>IF(A849="","",IF(I849="","NO EXPIRY",IF(I849&lt;TODAY(),"EXPIRED","Open")))</f>
        <v/>
      </c>
    </row>
    <row r="850">
      <c r="A850" s="17" t="n"/>
      <c r="B850" s="17" t="n"/>
      <c r="C850" s="17" t="n"/>
      <c r="D850" s="17" t="n"/>
      <c r="E850" s="17" t="n"/>
      <c r="F850" s="17" t="n"/>
      <c r="G850" s="17" t="n"/>
      <c r="H850" s="18" t="n"/>
      <c r="I850" s="18" t="n"/>
      <c r="J850" s="20">
        <f>IF(A850="","",IF(I850="","NO EXPIRY",IF(I850&lt;TODAY(),"EXPIRED","Open")))</f>
        <v/>
      </c>
    </row>
    <row r="851">
      <c r="A851" s="17" t="n"/>
      <c r="B851" s="17" t="n"/>
      <c r="C851" s="17" t="n"/>
      <c r="D851" s="17" t="n"/>
      <c r="E851" s="17" t="n"/>
      <c r="F851" s="17" t="n"/>
      <c r="G851" s="17" t="n"/>
      <c r="H851" s="18" t="n"/>
      <c r="I851" s="18" t="n"/>
      <c r="J851" s="20">
        <f>IF(A851="","",IF(I851="","NO EXPIRY",IF(I851&lt;TODAY(),"EXPIRED","Open")))</f>
        <v/>
      </c>
    </row>
    <row r="852">
      <c r="A852" s="17" t="n"/>
      <c r="B852" s="17" t="n"/>
      <c r="C852" s="17" t="n"/>
      <c r="D852" s="17" t="n"/>
      <c r="E852" s="17" t="n"/>
      <c r="F852" s="17" t="n"/>
      <c r="G852" s="17" t="n"/>
      <c r="H852" s="18" t="n"/>
      <c r="I852" s="18" t="n"/>
      <c r="J852" s="20">
        <f>IF(A852="","",IF(I852="","NO EXPIRY",IF(I852&lt;TODAY(),"EXPIRED","Open")))</f>
        <v/>
      </c>
    </row>
    <row r="853">
      <c r="A853" s="17" t="n"/>
      <c r="B853" s="17" t="n"/>
      <c r="C853" s="17" t="n"/>
      <c r="D853" s="17" t="n"/>
      <c r="E853" s="17" t="n"/>
      <c r="F853" s="17" t="n"/>
      <c r="G853" s="17" t="n"/>
      <c r="H853" s="18" t="n"/>
      <c r="I853" s="18" t="n"/>
      <c r="J853" s="20">
        <f>IF(A853="","",IF(I853="","NO EXPIRY",IF(I853&lt;TODAY(),"EXPIRED","Open")))</f>
        <v/>
      </c>
    </row>
    <row r="854">
      <c r="A854" s="17" t="n"/>
      <c r="B854" s="17" t="n"/>
      <c r="C854" s="17" t="n"/>
      <c r="D854" s="17" t="n"/>
      <c r="E854" s="17" t="n"/>
      <c r="F854" s="17" t="n"/>
      <c r="G854" s="17" t="n"/>
      <c r="H854" s="18" t="n"/>
      <c r="I854" s="18" t="n"/>
      <c r="J854" s="20">
        <f>IF(A854="","",IF(I854="","NO EXPIRY",IF(I854&lt;TODAY(),"EXPIRED","Open")))</f>
        <v/>
      </c>
    </row>
    <row r="855">
      <c r="A855" s="17" t="n"/>
      <c r="B855" s="17" t="n"/>
      <c r="C855" s="17" t="n"/>
      <c r="D855" s="17" t="n"/>
      <c r="E855" s="17" t="n"/>
      <c r="F855" s="17" t="n"/>
      <c r="G855" s="17" t="n"/>
      <c r="H855" s="18" t="n"/>
      <c r="I855" s="18" t="n"/>
      <c r="J855" s="20">
        <f>IF(A855="","",IF(I855="","NO EXPIRY",IF(I855&lt;TODAY(),"EXPIRED","Open")))</f>
        <v/>
      </c>
    </row>
    <row r="856">
      <c r="A856" s="17" t="n"/>
      <c r="B856" s="17" t="n"/>
      <c r="C856" s="17" t="n"/>
      <c r="D856" s="17" t="n"/>
      <c r="E856" s="17" t="n"/>
      <c r="F856" s="17" t="n"/>
      <c r="G856" s="17" t="n"/>
      <c r="H856" s="18" t="n"/>
      <c r="I856" s="18" t="n"/>
      <c r="J856" s="20">
        <f>IF(A856="","",IF(I856="","NO EXPIRY",IF(I856&lt;TODAY(),"EXPIRED","Open")))</f>
        <v/>
      </c>
    </row>
    <row r="857">
      <c r="A857" s="17" t="n"/>
      <c r="B857" s="17" t="n"/>
      <c r="C857" s="17" t="n"/>
      <c r="D857" s="17" t="n"/>
      <c r="E857" s="17" t="n"/>
      <c r="F857" s="17" t="n"/>
      <c r="G857" s="17" t="n"/>
      <c r="H857" s="18" t="n"/>
      <c r="I857" s="18" t="n"/>
      <c r="J857" s="20">
        <f>IF(A857="","",IF(I857="","NO EXPIRY",IF(I857&lt;TODAY(),"EXPIRED","Open")))</f>
        <v/>
      </c>
    </row>
    <row r="858">
      <c r="A858" s="17" t="n"/>
      <c r="B858" s="17" t="n"/>
      <c r="C858" s="17" t="n"/>
      <c r="D858" s="17" t="n"/>
      <c r="E858" s="17" t="n"/>
      <c r="F858" s="17" t="n"/>
      <c r="G858" s="17" t="n"/>
      <c r="H858" s="18" t="n"/>
      <c r="I858" s="18" t="n"/>
      <c r="J858" s="20">
        <f>IF(A858="","",IF(I858="","NO EXPIRY",IF(I858&lt;TODAY(),"EXPIRED","Open")))</f>
        <v/>
      </c>
    </row>
    <row r="859">
      <c r="A859" s="17" t="n"/>
      <c r="B859" s="17" t="n"/>
      <c r="C859" s="17" t="n"/>
      <c r="D859" s="17" t="n"/>
      <c r="E859" s="17" t="n"/>
      <c r="F859" s="17" t="n"/>
      <c r="G859" s="17" t="n"/>
      <c r="H859" s="18" t="n"/>
      <c r="I859" s="18" t="n"/>
      <c r="J859" s="20">
        <f>IF(A859="","",IF(I859="","NO EXPIRY",IF(I859&lt;TODAY(),"EXPIRED","Open")))</f>
        <v/>
      </c>
    </row>
    <row r="860">
      <c r="A860" s="17" t="n"/>
      <c r="B860" s="17" t="n"/>
      <c r="C860" s="17" t="n"/>
      <c r="D860" s="17" t="n"/>
      <c r="E860" s="17" t="n"/>
      <c r="F860" s="17" t="n"/>
      <c r="G860" s="17" t="n"/>
      <c r="H860" s="18" t="n"/>
      <c r="I860" s="18" t="n"/>
      <c r="J860" s="20">
        <f>IF(A860="","",IF(I860="","NO EXPIRY",IF(I860&lt;TODAY(),"EXPIRED","Open")))</f>
        <v/>
      </c>
    </row>
    <row r="861">
      <c r="A861" s="17" t="n"/>
      <c r="B861" s="17" t="n"/>
      <c r="C861" s="17" t="n"/>
      <c r="D861" s="17" t="n"/>
      <c r="E861" s="17" t="n"/>
      <c r="F861" s="17" t="n"/>
      <c r="G861" s="17" t="n"/>
      <c r="H861" s="18" t="n"/>
      <c r="I861" s="18" t="n"/>
      <c r="J861" s="20">
        <f>IF(A861="","",IF(I861="","NO EXPIRY",IF(I861&lt;TODAY(),"EXPIRED","Open")))</f>
        <v/>
      </c>
    </row>
    <row r="862">
      <c r="A862" s="17" t="n"/>
      <c r="B862" s="17" t="n"/>
      <c r="C862" s="17" t="n"/>
      <c r="D862" s="17" t="n"/>
      <c r="E862" s="17" t="n"/>
      <c r="F862" s="17" t="n"/>
      <c r="G862" s="17" t="n"/>
      <c r="H862" s="18" t="n"/>
      <c r="I862" s="18" t="n"/>
      <c r="J862" s="20">
        <f>IF(A862="","",IF(I862="","NO EXPIRY",IF(I862&lt;TODAY(),"EXPIRED","Open")))</f>
        <v/>
      </c>
    </row>
    <row r="863">
      <c r="A863" s="17" t="n"/>
      <c r="B863" s="17" t="n"/>
      <c r="C863" s="17" t="n"/>
      <c r="D863" s="17" t="n"/>
      <c r="E863" s="17" t="n"/>
      <c r="F863" s="17" t="n"/>
      <c r="G863" s="17" t="n"/>
      <c r="H863" s="18" t="n"/>
      <c r="I863" s="18" t="n"/>
      <c r="J863" s="20">
        <f>IF(A863="","",IF(I863="","NO EXPIRY",IF(I863&lt;TODAY(),"EXPIRED","Open")))</f>
        <v/>
      </c>
    </row>
    <row r="864">
      <c r="A864" s="17" t="n"/>
      <c r="B864" s="17" t="n"/>
      <c r="C864" s="17" t="n"/>
      <c r="D864" s="17" t="n"/>
      <c r="E864" s="17" t="n"/>
      <c r="F864" s="17" t="n"/>
      <c r="G864" s="17" t="n"/>
      <c r="H864" s="18" t="n"/>
      <c r="I864" s="18" t="n"/>
      <c r="J864" s="20">
        <f>IF(A864="","",IF(I864="","NO EXPIRY",IF(I864&lt;TODAY(),"EXPIRED","Open")))</f>
        <v/>
      </c>
    </row>
    <row r="865">
      <c r="A865" s="17" t="n"/>
      <c r="B865" s="17" t="n"/>
      <c r="C865" s="17" t="n"/>
      <c r="D865" s="17" t="n"/>
      <c r="E865" s="17" t="n"/>
      <c r="F865" s="17" t="n"/>
      <c r="G865" s="17" t="n"/>
      <c r="H865" s="18" t="n"/>
      <c r="I865" s="18" t="n"/>
      <c r="J865" s="20">
        <f>IF(A865="","",IF(I865="","NO EXPIRY",IF(I865&lt;TODAY(),"EXPIRED","Open")))</f>
        <v/>
      </c>
    </row>
    <row r="866">
      <c r="A866" s="17" t="n"/>
      <c r="B866" s="17" t="n"/>
      <c r="C866" s="17" t="n"/>
      <c r="D866" s="17" t="n"/>
      <c r="E866" s="17" t="n"/>
      <c r="F866" s="17" t="n"/>
      <c r="G866" s="17" t="n"/>
      <c r="H866" s="18" t="n"/>
      <c r="I866" s="18" t="n"/>
      <c r="J866" s="20">
        <f>IF(A866="","",IF(I866="","NO EXPIRY",IF(I866&lt;TODAY(),"EXPIRED","Open")))</f>
        <v/>
      </c>
    </row>
    <row r="867">
      <c r="A867" s="17" t="n"/>
      <c r="B867" s="17" t="n"/>
      <c r="C867" s="17" t="n"/>
      <c r="D867" s="17" t="n"/>
      <c r="E867" s="17" t="n"/>
      <c r="F867" s="17" t="n"/>
      <c r="G867" s="17" t="n"/>
      <c r="H867" s="18" t="n"/>
      <c r="I867" s="18" t="n"/>
      <c r="J867" s="20">
        <f>IF(A867="","",IF(I867="","NO EXPIRY",IF(I867&lt;TODAY(),"EXPIRED","Open")))</f>
        <v/>
      </c>
    </row>
    <row r="868">
      <c r="A868" s="17" t="n"/>
      <c r="B868" s="17" t="n"/>
      <c r="C868" s="17" t="n"/>
      <c r="D868" s="17" t="n"/>
      <c r="E868" s="17" t="n"/>
      <c r="F868" s="17" t="n"/>
      <c r="G868" s="17" t="n"/>
      <c r="H868" s="18" t="n"/>
      <c r="I868" s="18" t="n"/>
      <c r="J868" s="20">
        <f>IF(A868="","",IF(I868="","NO EXPIRY",IF(I868&lt;TODAY(),"EXPIRED","Open")))</f>
        <v/>
      </c>
    </row>
    <row r="869">
      <c r="A869" s="17" t="n"/>
      <c r="B869" s="17" t="n"/>
      <c r="C869" s="17" t="n"/>
      <c r="D869" s="17" t="n"/>
      <c r="E869" s="17" t="n"/>
      <c r="F869" s="17" t="n"/>
      <c r="G869" s="17" t="n"/>
      <c r="H869" s="18" t="n"/>
      <c r="I869" s="18" t="n"/>
      <c r="J869" s="20">
        <f>IF(A869="","",IF(I869="","NO EXPIRY",IF(I869&lt;TODAY(),"EXPIRED","Open")))</f>
        <v/>
      </c>
    </row>
    <row r="870">
      <c r="A870" s="17" t="n"/>
      <c r="B870" s="17" t="n"/>
      <c r="C870" s="17" t="n"/>
      <c r="D870" s="17" t="n"/>
      <c r="E870" s="17" t="n"/>
      <c r="F870" s="17" t="n"/>
      <c r="G870" s="17" t="n"/>
      <c r="H870" s="18" t="n"/>
      <c r="I870" s="18" t="n"/>
      <c r="J870" s="20">
        <f>IF(A870="","",IF(I870="","NO EXPIRY",IF(I870&lt;TODAY(),"EXPIRED","Open")))</f>
        <v/>
      </c>
    </row>
    <row r="871">
      <c r="A871" s="17" t="n"/>
      <c r="B871" s="17" t="n"/>
      <c r="C871" s="17" t="n"/>
      <c r="D871" s="17" t="n"/>
      <c r="E871" s="17" t="n"/>
      <c r="F871" s="17" t="n"/>
      <c r="G871" s="17" t="n"/>
      <c r="H871" s="18" t="n"/>
      <c r="I871" s="18" t="n"/>
      <c r="J871" s="20">
        <f>IF(A871="","",IF(I871="","NO EXPIRY",IF(I871&lt;TODAY(),"EXPIRED","Open")))</f>
        <v/>
      </c>
    </row>
    <row r="872">
      <c r="A872" s="17" t="n"/>
      <c r="B872" s="17" t="n"/>
      <c r="C872" s="17" t="n"/>
      <c r="D872" s="17" t="n"/>
      <c r="E872" s="17" t="n"/>
      <c r="F872" s="17" t="n"/>
      <c r="G872" s="17" t="n"/>
      <c r="H872" s="18" t="n"/>
      <c r="I872" s="18" t="n"/>
      <c r="J872" s="20">
        <f>IF(A872="","",IF(I872="","NO EXPIRY",IF(I872&lt;TODAY(),"EXPIRED","Open")))</f>
        <v/>
      </c>
    </row>
    <row r="873">
      <c r="A873" s="17" t="n"/>
      <c r="B873" s="17" t="n"/>
      <c r="C873" s="17" t="n"/>
      <c r="D873" s="17" t="n"/>
      <c r="E873" s="17" t="n"/>
      <c r="F873" s="17" t="n"/>
      <c r="G873" s="17" t="n"/>
      <c r="H873" s="18" t="n"/>
      <c r="I873" s="18" t="n"/>
      <c r="J873" s="20">
        <f>IF(A873="","",IF(I873="","NO EXPIRY",IF(I873&lt;TODAY(),"EXPIRED","Open")))</f>
        <v/>
      </c>
    </row>
    <row r="874">
      <c r="A874" s="17" t="n"/>
      <c r="B874" s="17" t="n"/>
      <c r="C874" s="17" t="n"/>
      <c r="D874" s="17" t="n"/>
      <c r="E874" s="17" t="n"/>
      <c r="F874" s="17" t="n"/>
      <c r="G874" s="17" t="n"/>
      <c r="H874" s="18" t="n"/>
      <c r="I874" s="18" t="n"/>
      <c r="J874" s="20">
        <f>IF(A874="","",IF(I874="","NO EXPIRY",IF(I874&lt;TODAY(),"EXPIRED","Open")))</f>
        <v/>
      </c>
    </row>
    <row r="875">
      <c r="A875" s="17" t="n"/>
      <c r="B875" s="17" t="n"/>
      <c r="C875" s="17" t="n"/>
      <c r="D875" s="17" t="n"/>
      <c r="E875" s="17" t="n"/>
      <c r="F875" s="17" t="n"/>
      <c r="G875" s="17" t="n"/>
      <c r="H875" s="18" t="n"/>
      <c r="I875" s="18" t="n"/>
      <c r="J875" s="20">
        <f>IF(A875="","",IF(I875="","NO EXPIRY",IF(I875&lt;TODAY(),"EXPIRED","Open")))</f>
        <v/>
      </c>
    </row>
    <row r="876">
      <c r="A876" s="17" t="n"/>
      <c r="B876" s="17" t="n"/>
      <c r="C876" s="17" t="n"/>
      <c r="D876" s="17" t="n"/>
      <c r="E876" s="17" t="n"/>
      <c r="F876" s="17" t="n"/>
      <c r="G876" s="17" t="n"/>
      <c r="H876" s="18" t="n"/>
      <c r="I876" s="18" t="n"/>
      <c r="J876" s="20">
        <f>IF(A876="","",IF(I876="","NO EXPIRY",IF(I876&lt;TODAY(),"EXPIRED","Open")))</f>
        <v/>
      </c>
    </row>
    <row r="877">
      <c r="A877" s="17" t="n"/>
      <c r="B877" s="17" t="n"/>
      <c r="C877" s="17" t="n"/>
      <c r="D877" s="17" t="n"/>
      <c r="E877" s="17" t="n"/>
      <c r="F877" s="17" t="n"/>
      <c r="G877" s="17" t="n"/>
      <c r="H877" s="18" t="n"/>
      <c r="I877" s="18" t="n"/>
      <c r="J877" s="20">
        <f>IF(A877="","",IF(I877="","NO EXPIRY",IF(I877&lt;TODAY(),"EXPIRED","Open")))</f>
        <v/>
      </c>
    </row>
    <row r="878">
      <c r="A878" s="17" t="n"/>
      <c r="B878" s="17" t="n"/>
      <c r="C878" s="17" t="n"/>
      <c r="D878" s="17" t="n"/>
      <c r="E878" s="17" t="n"/>
      <c r="F878" s="17" t="n"/>
      <c r="G878" s="17" t="n"/>
      <c r="H878" s="18" t="n"/>
      <c r="I878" s="18" t="n"/>
      <c r="J878" s="20">
        <f>IF(A878="","",IF(I878="","NO EXPIRY",IF(I878&lt;TODAY(),"EXPIRED","Open")))</f>
        <v/>
      </c>
    </row>
    <row r="879">
      <c r="A879" s="17" t="n"/>
      <c r="B879" s="17" t="n"/>
      <c r="C879" s="17" t="n"/>
      <c r="D879" s="17" t="n"/>
      <c r="E879" s="17" t="n"/>
      <c r="F879" s="17" t="n"/>
      <c r="G879" s="17" t="n"/>
      <c r="H879" s="18" t="n"/>
      <c r="I879" s="18" t="n"/>
      <c r="J879" s="20">
        <f>IF(A879="","",IF(I879="","NO EXPIRY",IF(I879&lt;TODAY(),"EXPIRED","Open")))</f>
        <v/>
      </c>
    </row>
    <row r="880">
      <c r="A880" s="17" t="n"/>
      <c r="B880" s="17" t="n"/>
      <c r="C880" s="17" t="n"/>
      <c r="D880" s="17" t="n"/>
      <c r="E880" s="17" t="n"/>
      <c r="F880" s="17" t="n"/>
      <c r="G880" s="17" t="n"/>
      <c r="H880" s="18" t="n"/>
      <c r="I880" s="18" t="n"/>
      <c r="J880" s="20">
        <f>IF(A880="","",IF(I880="","NO EXPIRY",IF(I880&lt;TODAY(),"EXPIRED","Open")))</f>
        <v/>
      </c>
    </row>
    <row r="881">
      <c r="A881" s="17" t="n"/>
      <c r="B881" s="17" t="n"/>
      <c r="C881" s="17" t="n"/>
      <c r="D881" s="17" t="n"/>
      <c r="E881" s="17" t="n"/>
      <c r="F881" s="17" t="n"/>
      <c r="G881" s="17" t="n"/>
      <c r="H881" s="18" t="n"/>
      <c r="I881" s="18" t="n"/>
      <c r="J881" s="20">
        <f>IF(A881="","",IF(I881="","NO EXPIRY",IF(I881&lt;TODAY(),"EXPIRED","Open")))</f>
        <v/>
      </c>
    </row>
    <row r="882">
      <c r="A882" s="17" t="n"/>
      <c r="B882" s="17" t="n"/>
      <c r="C882" s="17" t="n"/>
      <c r="D882" s="17" t="n"/>
      <c r="E882" s="17" t="n"/>
      <c r="F882" s="17" t="n"/>
      <c r="G882" s="17" t="n"/>
      <c r="H882" s="18" t="n"/>
      <c r="I882" s="18" t="n"/>
      <c r="J882" s="20">
        <f>IF(A882="","",IF(I882="","NO EXPIRY",IF(I882&lt;TODAY(),"EXPIRED","Open")))</f>
        <v/>
      </c>
    </row>
    <row r="883">
      <c r="A883" s="17" t="n"/>
      <c r="B883" s="17" t="n"/>
      <c r="C883" s="17" t="n"/>
      <c r="D883" s="17" t="n"/>
      <c r="E883" s="17" t="n"/>
      <c r="F883" s="17" t="n"/>
      <c r="G883" s="17" t="n"/>
      <c r="H883" s="18" t="n"/>
      <c r="I883" s="18" t="n"/>
      <c r="J883" s="20">
        <f>IF(A883="","",IF(I883="","NO EXPIRY",IF(I883&lt;TODAY(),"EXPIRED","Open")))</f>
        <v/>
      </c>
    </row>
    <row r="884">
      <c r="A884" s="17" t="n"/>
      <c r="B884" s="17" t="n"/>
      <c r="C884" s="17" t="n"/>
      <c r="D884" s="17" t="n"/>
      <c r="E884" s="17" t="n"/>
      <c r="F884" s="17" t="n"/>
      <c r="G884" s="17" t="n"/>
      <c r="H884" s="18" t="n"/>
      <c r="I884" s="18" t="n"/>
      <c r="J884" s="20">
        <f>IF(A884="","",IF(I884="","NO EXPIRY",IF(I884&lt;TODAY(),"EXPIRED","Open")))</f>
        <v/>
      </c>
    </row>
    <row r="885">
      <c r="A885" s="17" t="n"/>
      <c r="B885" s="17" t="n"/>
      <c r="C885" s="17" t="n"/>
      <c r="D885" s="17" t="n"/>
      <c r="E885" s="17" t="n"/>
      <c r="F885" s="17" t="n"/>
      <c r="G885" s="17" t="n"/>
      <c r="H885" s="18" t="n"/>
      <c r="I885" s="18" t="n"/>
      <c r="J885" s="20">
        <f>IF(A885="","",IF(I885="","NO EXPIRY",IF(I885&lt;TODAY(),"EXPIRED","Open")))</f>
        <v/>
      </c>
    </row>
    <row r="886">
      <c r="A886" s="17" t="n"/>
      <c r="B886" s="17" t="n"/>
      <c r="C886" s="17" t="n"/>
      <c r="D886" s="17" t="n"/>
      <c r="E886" s="17" t="n"/>
      <c r="F886" s="17" t="n"/>
      <c r="G886" s="17" t="n"/>
      <c r="H886" s="18" t="n"/>
      <c r="I886" s="18" t="n"/>
      <c r="J886" s="20">
        <f>IF(A886="","",IF(I886="","NO EXPIRY",IF(I886&lt;TODAY(),"EXPIRED","Open")))</f>
        <v/>
      </c>
    </row>
    <row r="887">
      <c r="A887" s="17" t="n"/>
      <c r="B887" s="17" t="n"/>
      <c r="C887" s="17" t="n"/>
      <c r="D887" s="17" t="n"/>
      <c r="E887" s="17" t="n"/>
      <c r="F887" s="17" t="n"/>
      <c r="G887" s="17" t="n"/>
      <c r="H887" s="18" t="n"/>
      <c r="I887" s="18" t="n"/>
      <c r="J887" s="20">
        <f>IF(A887="","",IF(I887="","NO EXPIRY",IF(I887&lt;TODAY(),"EXPIRED","Open")))</f>
        <v/>
      </c>
    </row>
    <row r="888">
      <c r="A888" s="17" t="n"/>
      <c r="B888" s="17" t="n"/>
      <c r="C888" s="17" t="n"/>
      <c r="D888" s="17" t="n"/>
      <c r="E888" s="17" t="n"/>
      <c r="F888" s="17" t="n"/>
      <c r="G888" s="17" t="n"/>
      <c r="H888" s="18" t="n"/>
      <c r="I888" s="18" t="n"/>
      <c r="J888" s="20">
        <f>IF(A888="","",IF(I888="","NO EXPIRY",IF(I888&lt;TODAY(),"EXPIRED","Open")))</f>
        <v/>
      </c>
    </row>
    <row r="889">
      <c r="A889" s="17" t="n"/>
      <c r="B889" s="17" t="n"/>
      <c r="C889" s="17" t="n"/>
      <c r="D889" s="17" t="n"/>
      <c r="E889" s="17" t="n"/>
      <c r="F889" s="17" t="n"/>
      <c r="G889" s="17" t="n"/>
      <c r="H889" s="18" t="n"/>
      <c r="I889" s="18" t="n"/>
      <c r="J889" s="20">
        <f>IF(A889="","",IF(I889="","NO EXPIRY",IF(I889&lt;TODAY(),"EXPIRED","Open")))</f>
        <v/>
      </c>
    </row>
    <row r="890">
      <c r="A890" s="17" t="n"/>
      <c r="B890" s="17" t="n"/>
      <c r="C890" s="17" t="n"/>
      <c r="D890" s="17" t="n"/>
      <c r="E890" s="17" t="n"/>
      <c r="F890" s="17" t="n"/>
      <c r="G890" s="17" t="n"/>
      <c r="H890" s="18" t="n"/>
      <c r="I890" s="18" t="n"/>
      <c r="J890" s="20">
        <f>IF(A890="","",IF(I890="","NO EXPIRY",IF(I890&lt;TODAY(),"EXPIRED","Open")))</f>
        <v/>
      </c>
    </row>
    <row r="891">
      <c r="A891" s="17" t="n"/>
      <c r="B891" s="17" t="n"/>
      <c r="C891" s="17" t="n"/>
      <c r="D891" s="17" t="n"/>
      <c r="E891" s="17" t="n"/>
      <c r="F891" s="17" t="n"/>
      <c r="G891" s="17" t="n"/>
      <c r="H891" s="18" t="n"/>
      <c r="I891" s="18" t="n"/>
      <c r="J891" s="20">
        <f>IF(A891="","",IF(I891="","NO EXPIRY",IF(I891&lt;TODAY(),"EXPIRED","Open")))</f>
        <v/>
      </c>
    </row>
    <row r="892">
      <c r="A892" s="17" t="n"/>
      <c r="B892" s="17" t="n"/>
      <c r="C892" s="17" t="n"/>
      <c r="D892" s="17" t="n"/>
      <c r="E892" s="17" t="n"/>
      <c r="F892" s="17" t="n"/>
      <c r="G892" s="17" t="n"/>
      <c r="H892" s="18" t="n"/>
      <c r="I892" s="18" t="n"/>
      <c r="J892" s="20">
        <f>IF(A892="","",IF(I892="","NO EXPIRY",IF(I892&lt;TODAY(),"EXPIRED","Open")))</f>
        <v/>
      </c>
    </row>
    <row r="893">
      <c r="A893" s="17" t="n"/>
      <c r="B893" s="17" t="n"/>
      <c r="C893" s="17" t="n"/>
      <c r="D893" s="17" t="n"/>
      <c r="E893" s="17" t="n"/>
      <c r="F893" s="17" t="n"/>
      <c r="G893" s="17" t="n"/>
      <c r="H893" s="18" t="n"/>
      <c r="I893" s="18" t="n"/>
      <c r="J893" s="20">
        <f>IF(A893="","",IF(I893="","NO EXPIRY",IF(I893&lt;TODAY(),"EXPIRED","Open")))</f>
        <v/>
      </c>
    </row>
    <row r="894">
      <c r="A894" s="17" t="n"/>
      <c r="B894" s="17" t="n"/>
      <c r="C894" s="17" t="n"/>
      <c r="D894" s="17" t="n"/>
      <c r="E894" s="17" t="n"/>
      <c r="F894" s="17" t="n"/>
      <c r="G894" s="17" t="n"/>
      <c r="H894" s="18" t="n"/>
      <c r="I894" s="18" t="n"/>
      <c r="J894" s="20">
        <f>IF(A894="","",IF(I894="","NO EXPIRY",IF(I894&lt;TODAY(),"EXPIRED","Open")))</f>
        <v/>
      </c>
    </row>
    <row r="895">
      <c r="A895" s="17" t="n"/>
      <c r="B895" s="17" t="n"/>
      <c r="C895" s="17" t="n"/>
      <c r="D895" s="17" t="n"/>
      <c r="E895" s="17" t="n"/>
      <c r="F895" s="17" t="n"/>
      <c r="G895" s="17" t="n"/>
      <c r="H895" s="18" t="n"/>
      <c r="I895" s="18" t="n"/>
      <c r="J895" s="20">
        <f>IF(A895="","",IF(I895="","NO EXPIRY",IF(I895&lt;TODAY(),"EXPIRED","Open")))</f>
        <v/>
      </c>
    </row>
    <row r="896">
      <c r="A896" s="17" t="n"/>
      <c r="B896" s="17" t="n"/>
      <c r="C896" s="17" t="n"/>
      <c r="D896" s="17" t="n"/>
      <c r="E896" s="17" t="n"/>
      <c r="F896" s="17" t="n"/>
      <c r="G896" s="17" t="n"/>
      <c r="H896" s="18" t="n"/>
      <c r="I896" s="18" t="n"/>
      <c r="J896" s="20">
        <f>IF(A896="","",IF(I896="","NO EXPIRY",IF(I896&lt;TODAY(),"EXPIRED","Open")))</f>
        <v/>
      </c>
    </row>
    <row r="897">
      <c r="A897" s="17" t="n"/>
      <c r="B897" s="17" t="n"/>
      <c r="C897" s="17" t="n"/>
      <c r="D897" s="17" t="n"/>
      <c r="E897" s="17" t="n"/>
      <c r="F897" s="17" t="n"/>
      <c r="G897" s="17" t="n"/>
      <c r="H897" s="18" t="n"/>
      <c r="I897" s="18" t="n"/>
      <c r="J897" s="20">
        <f>IF(A897="","",IF(I897="","NO EXPIRY",IF(I897&lt;TODAY(),"EXPIRED","Open")))</f>
        <v/>
      </c>
    </row>
    <row r="898">
      <c r="A898" s="17" t="n"/>
      <c r="B898" s="17" t="n"/>
      <c r="C898" s="17" t="n"/>
      <c r="D898" s="17" t="n"/>
      <c r="E898" s="17" t="n"/>
      <c r="F898" s="17" t="n"/>
      <c r="G898" s="17" t="n"/>
      <c r="H898" s="18" t="n"/>
      <c r="I898" s="18" t="n"/>
      <c r="J898" s="20">
        <f>IF(A898="","",IF(I898="","NO EXPIRY",IF(I898&lt;TODAY(),"EXPIRED","Open")))</f>
        <v/>
      </c>
    </row>
    <row r="899">
      <c r="A899" s="17" t="n"/>
      <c r="B899" s="17" t="n"/>
      <c r="C899" s="17" t="n"/>
      <c r="D899" s="17" t="n"/>
      <c r="E899" s="17" t="n"/>
      <c r="F899" s="17" t="n"/>
      <c r="G899" s="17" t="n"/>
      <c r="H899" s="18" t="n"/>
      <c r="I899" s="18" t="n"/>
      <c r="J899" s="20">
        <f>IF(A899="","",IF(I899="","NO EXPIRY",IF(I899&lt;TODAY(),"EXPIRED","Open")))</f>
        <v/>
      </c>
    </row>
    <row r="900">
      <c r="A900" s="17" t="n"/>
      <c r="B900" s="17" t="n"/>
      <c r="C900" s="17" t="n"/>
      <c r="D900" s="17" t="n"/>
      <c r="E900" s="17" t="n"/>
      <c r="F900" s="17" t="n"/>
      <c r="G900" s="17" t="n"/>
      <c r="H900" s="18" t="n"/>
      <c r="I900" s="18" t="n"/>
      <c r="J900" s="20">
        <f>IF(A900="","",IF(I900="","NO EXPIRY",IF(I900&lt;TODAY(),"EXPIRED","Open")))</f>
        <v/>
      </c>
    </row>
    <row r="901">
      <c r="A901" s="17" t="n"/>
      <c r="B901" s="17" t="n"/>
      <c r="C901" s="17" t="n"/>
      <c r="D901" s="17" t="n"/>
      <c r="E901" s="17" t="n"/>
      <c r="F901" s="17" t="n"/>
      <c r="G901" s="17" t="n"/>
      <c r="H901" s="18" t="n"/>
      <c r="I901" s="18" t="n"/>
      <c r="J901" s="20">
        <f>IF(A901="","",IF(I901="","NO EXPIRY",IF(I901&lt;TODAY(),"EXPIRED","Open")))</f>
        <v/>
      </c>
    </row>
    <row r="902">
      <c r="A902" s="17" t="n"/>
      <c r="B902" s="17" t="n"/>
      <c r="C902" s="17" t="n"/>
      <c r="D902" s="17" t="n"/>
      <c r="E902" s="17" t="n"/>
      <c r="F902" s="17" t="n"/>
      <c r="G902" s="17" t="n"/>
      <c r="H902" s="18" t="n"/>
      <c r="I902" s="18" t="n"/>
      <c r="J902" s="20">
        <f>IF(A902="","",IF(I902="","NO EXPIRY",IF(I902&lt;TODAY(),"EXPIRED","Open")))</f>
        <v/>
      </c>
    </row>
    <row r="903">
      <c r="A903" s="17" t="n"/>
      <c r="B903" s="17" t="n"/>
      <c r="C903" s="17" t="n"/>
      <c r="D903" s="17" t="n"/>
      <c r="E903" s="17" t="n"/>
      <c r="F903" s="17" t="n"/>
      <c r="G903" s="17" t="n"/>
      <c r="H903" s="18" t="n"/>
      <c r="I903" s="18" t="n"/>
      <c r="J903" s="20">
        <f>IF(A903="","",IF(I903="","NO EXPIRY",IF(I903&lt;TODAY(),"EXPIRED","Open")))</f>
        <v/>
      </c>
    </row>
    <row r="904">
      <c r="A904" s="17" t="n"/>
      <c r="B904" s="17" t="n"/>
      <c r="C904" s="17" t="n"/>
      <c r="D904" s="17" t="n"/>
      <c r="E904" s="17" t="n"/>
      <c r="F904" s="17" t="n"/>
      <c r="G904" s="17" t="n"/>
      <c r="H904" s="18" t="n"/>
      <c r="I904" s="18" t="n"/>
      <c r="J904" s="20">
        <f>IF(A904="","",IF(I904="","NO EXPIRY",IF(I904&lt;TODAY(),"EXPIRED","Open")))</f>
        <v/>
      </c>
    </row>
    <row r="905">
      <c r="A905" s="17" t="n"/>
      <c r="B905" s="17" t="n"/>
      <c r="C905" s="17" t="n"/>
      <c r="D905" s="17" t="n"/>
      <c r="E905" s="17" t="n"/>
      <c r="F905" s="17" t="n"/>
      <c r="G905" s="17" t="n"/>
      <c r="H905" s="18" t="n"/>
      <c r="I905" s="18" t="n"/>
      <c r="J905" s="20">
        <f>IF(A905="","",IF(I905="","NO EXPIRY",IF(I905&lt;TODAY(),"EXPIRED","Open")))</f>
        <v/>
      </c>
    </row>
    <row r="906">
      <c r="A906" s="17" t="n"/>
      <c r="B906" s="17" t="n"/>
      <c r="C906" s="17" t="n"/>
      <c r="D906" s="17" t="n"/>
      <c r="E906" s="17" t="n"/>
      <c r="F906" s="17" t="n"/>
      <c r="G906" s="17" t="n"/>
      <c r="H906" s="18" t="n"/>
      <c r="I906" s="18" t="n"/>
      <c r="J906" s="20">
        <f>IF(A906="","",IF(I906="","NO EXPIRY",IF(I906&lt;TODAY(),"EXPIRED","Open")))</f>
        <v/>
      </c>
    </row>
    <row r="907">
      <c r="A907" s="17" t="n"/>
      <c r="B907" s="17" t="n"/>
      <c r="C907" s="17" t="n"/>
      <c r="D907" s="17" t="n"/>
      <c r="E907" s="17" t="n"/>
      <c r="F907" s="17" t="n"/>
      <c r="G907" s="17" t="n"/>
      <c r="H907" s="18" t="n"/>
      <c r="I907" s="18" t="n"/>
      <c r="J907" s="20">
        <f>IF(A907="","",IF(I907="","NO EXPIRY",IF(I907&lt;TODAY(),"EXPIRED","Open")))</f>
        <v/>
      </c>
    </row>
    <row r="908">
      <c r="A908" s="17" t="n"/>
      <c r="B908" s="17" t="n"/>
      <c r="C908" s="17" t="n"/>
      <c r="D908" s="17" t="n"/>
      <c r="E908" s="17" t="n"/>
      <c r="F908" s="17" t="n"/>
      <c r="G908" s="17" t="n"/>
      <c r="H908" s="18" t="n"/>
      <c r="I908" s="18" t="n"/>
      <c r="J908" s="20">
        <f>IF(A908="","",IF(I908="","NO EXPIRY",IF(I908&lt;TODAY(),"EXPIRED","Open")))</f>
        <v/>
      </c>
    </row>
    <row r="909">
      <c r="A909" s="17" t="n"/>
      <c r="B909" s="17" t="n"/>
      <c r="C909" s="17" t="n"/>
      <c r="D909" s="17" t="n"/>
      <c r="E909" s="17" t="n"/>
      <c r="F909" s="17" t="n"/>
      <c r="G909" s="17" t="n"/>
      <c r="H909" s="18" t="n"/>
      <c r="I909" s="18" t="n"/>
      <c r="J909" s="20">
        <f>IF(A909="","",IF(I909="","NO EXPIRY",IF(I909&lt;TODAY(),"EXPIRED","Open")))</f>
        <v/>
      </c>
    </row>
    <row r="910">
      <c r="A910" s="17" t="n"/>
      <c r="B910" s="17" t="n"/>
      <c r="C910" s="17" t="n"/>
      <c r="D910" s="17" t="n"/>
      <c r="E910" s="17" t="n"/>
      <c r="F910" s="17" t="n"/>
      <c r="G910" s="17" t="n"/>
      <c r="H910" s="18" t="n"/>
      <c r="I910" s="18" t="n"/>
      <c r="J910" s="20">
        <f>IF(A910="","",IF(I910="","NO EXPIRY",IF(I910&lt;TODAY(),"EXPIRED","Open")))</f>
        <v/>
      </c>
    </row>
    <row r="911">
      <c r="A911" s="17" t="n"/>
      <c r="B911" s="17" t="n"/>
      <c r="C911" s="17" t="n"/>
      <c r="D911" s="17" t="n"/>
      <c r="E911" s="17" t="n"/>
      <c r="F911" s="17" t="n"/>
      <c r="G911" s="17" t="n"/>
      <c r="H911" s="18" t="n"/>
      <c r="I911" s="18" t="n"/>
      <c r="J911" s="20">
        <f>IF(A911="","",IF(I911="","NO EXPIRY",IF(I911&lt;TODAY(),"EXPIRED","Open")))</f>
        <v/>
      </c>
    </row>
    <row r="912">
      <c r="A912" s="17" t="n"/>
      <c r="B912" s="17" t="n"/>
      <c r="C912" s="17" t="n"/>
      <c r="D912" s="17" t="n"/>
      <c r="E912" s="17" t="n"/>
      <c r="F912" s="17" t="n"/>
      <c r="G912" s="17" t="n"/>
      <c r="H912" s="18" t="n"/>
      <c r="I912" s="18" t="n"/>
      <c r="J912" s="20">
        <f>IF(A912="","",IF(I912="","NO EXPIRY",IF(I912&lt;TODAY(),"EXPIRED","Open")))</f>
        <v/>
      </c>
    </row>
    <row r="913">
      <c r="A913" s="17" t="n"/>
      <c r="B913" s="17" t="n"/>
      <c r="C913" s="17" t="n"/>
      <c r="D913" s="17" t="n"/>
      <c r="E913" s="17" t="n"/>
      <c r="F913" s="17" t="n"/>
      <c r="G913" s="17" t="n"/>
      <c r="H913" s="18" t="n"/>
      <c r="I913" s="18" t="n"/>
      <c r="J913" s="20">
        <f>IF(A913="","",IF(I913="","NO EXPIRY",IF(I913&lt;TODAY(),"EXPIRED","Open")))</f>
        <v/>
      </c>
    </row>
    <row r="914">
      <c r="A914" s="17" t="n"/>
      <c r="B914" s="17" t="n"/>
      <c r="C914" s="17" t="n"/>
      <c r="D914" s="17" t="n"/>
      <c r="E914" s="17" t="n"/>
      <c r="F914" s="17" t="n"/>
      <c r="G914" s="17" t="n"/>
      <c r="H914" s="18" t="n"/>
      <c r="I914" s="18" t="n"/>
      <c r="J914" s="20">
        <f>IF(A914="","",IF(I914="","NO EXPIRY",IF(I914&lt;TODAY(),"EXPIRED","Open")))</f>
        <v/>
      </c>
    </row>
    <row r="915">
      <c r="A915" s="17" t="n"/>
      <c r="B915" s="17" t="n"/>
      <c r="C915" s="17" t="n"/>
      <c r="D915" s="17" t="n"/>
      <c r="E915" s="17" t="n"/>
      <c r="F915" s="17" t="n"/>
      <c r="G915" s="17" t="n"/>
      <c r="H915" s="18" t="n"/>
      <c r="I915" s="18" t="n"/>
      <c r="J915" s="20">
        <f>IF(A915="","",IF(I915="","NO EXPIRY",IF(I915&lt;TODAY(),"EXPIRED","Open")))</f>
        <v/>
      </c>
    </row>
    <row r="916">
      <c r="A916" s="17" t="n"/>
      <c r="B916" s="17" t="n"/>
      <c r="C916" s="17" t="n"/>
      <c r="D916" s="17" t="n"/>
      <c r="E916" s="17" t="n"/>
      <c r="F916" s="17" t="n"/>
      <c r="G916" s="17" t="n"/>
      <c r="H916" s="18" t="n"/>
      <c r="I916" s="18" t="n"/>
      <c r="J916" s="20">
        <f>IF(A916="","",IF(I916="","NO EXPIRY",IF(I916&lt;TODAY(),"EXPIRED","Open")))</f>
        <v/>
      </c>
    </row>
    <row r="917">
      <c r="A917" s="17" t="n"/>
      <c r="B917" s="17" t="n"/>
      <c r="C917" s="17" t="n"/>
      <c r="D917" s="17" t="n"/>
      <c r="E917" s="17" t="n"/>
      <c r="F917" s="17" t="n"/>
      <c r="G917" s="17" t="n"/>
      <c r="H917" s="18" t="n"/>
      <c r="I917" s="18" t="n"/>
      <c r="J917" s="20">
        <f>IF(A917="","",IF(I917="","NO EXPIRY",IF(I917&lt;TODAY(),"EXPIRED","Open")))</f>
        <v/>
      </c>
    </row>
    <row r="918">
      <c r="A918" s="17" t="n"/>
      <c r="B918" s="17" t="n"/>
      <c r="C918" s="17" t="n"/>
      <c r="D918" s="17" t="n"/>
      <c r="E918" s="17" t="n"/>
      <c r="F918" s="17" t="n"/>
      <c r="G918" s="17" t="n"/>
      <c r="H918" s="18" t="n"/>
      <c r="I918" s="18" t="n"/>
      <c r="J918" s="20">
        <f>IF(A918="","",IF(I918="","NO EXPIRY",IF(I918&lt;TODAY(),"EXPIRED","Open")))</f>
        <v/>
      </c>
    </row>
    <row r="919">
      <c r="A919" s="17" t="n"/>
      <c r="B919" s="17" t="n"/>
      <c r="C919" s="17" t="n"/>
      <c r="D919" s="17" t="n"/>
      <c r="E919" s="17" t="n"/>
      <c r="F919" s="17" t="n"/>
      <c r="G919" s="17" t="n"/>
      <c r="H919" s="18" t="n"/>
      <c r="I919" s="18" t="n"/>
      <c r="J919" s="20">
        <f>IF(A919="","",IF(I919="","NO EXPIRY",IF(I919&lt;TODAY(),"EXPIRED","Open")))</f>
        <v/>
      </c>
    </row>
    <row r="920">
      <c r="A920" s="17" t="n"/>
      <c r="B920" s="17" t="n"/>
      <c r="C920" s="17" t="n"/>
      <c r="D920" s="17" t="n"/>
      <c r="E920" s="17" t="n"/>
      <c r="F920" s="17" t="n"/>
      <c r="G920" s="17" t="n"/>
      <c r="H920" s="18" t="n"/>
      <c r="I920" s="18" t="n"/>
      <c r="J920" s="20">
        <f>IF(A920="","",IF(I920="","NO EXPIRY",IF(I920&lt;TODAY(),"EXPIRED","Open")))</f>
        <v/>
      </c>
    </row>
    <row r="921">
      <c r="A921" s="17" t="n"/>
      <c r="B921" s="17" t="n"/>
      <c r="C921" s="17" t="n"/>
      <c r="D921" s="17" t="n"/>
      <c r="E921" s="17" t="n"/>
      <c r="F921" s="17" t="n"/>
      <c r="G921" s="17" t="n"/>
      <c r="H921" s="18" t="n"/>
      <c r="I921" s="18" t="n"/>
      <c r="J921" s="20">
        <f>IF(A921="","",IF(I921="","NO EXPIRY",IF(I921&lt;TODAY(),"EXPIRED","Open")))</f>
        <v/>
      </c>
    </row>
    <row r="922">
      <c r="A922" s="17" t="n"/>
      <c r="B922" s="17" t="n"/>
      <c r="C922" s="17" t="n"/>
      <c r="D922" s="17" t="n"/>
      <c r="E922" s="17" t="n"/>
      <c r="F922" s="17" t="n"/>
      <c r="G922" s="17" t="n"/>
      <c r="H922" s="18" t="n"/>
      <c r="I922" s="18" t="n"/>
      <c r="J922" s="20">
        <f>IF(A922="","",IF(I922="","NO EXPIRY",IF(I922&lt;TODAY(),"EXPIRED","Open")))</f>
        <v/>
      </c>
    </row>
    <row r="923">
      <c r="A923" s="17" t="n"/>
      <c r="B923" s="17" t="n"/>
      <c r="C923" s="17" t="n"/>
      <c r="D923" s="17" t="n"/>
      <c r="E923" s="17" t="n"/>
      <c r="F923" s="17" t="n"/>
      <c r="G923" s="17" t="n"/>
      <c r="H923" s="18" t="n"/>
      <c r="I923" s="18" t="n"/>
      <c r="J923" s="20">
        <f>IF(A923="","",IF(I923="","NO EXPIRY",IF(I923&lt;TODAY(),"EXPIRED","Open")))</f>
        <v/>
      </c>
    </row>
    <row r="924">
      <c r="A924" s="17" t="n"/>
      <c r="B924" s="17" t="n"/>
      <c r="C924" s="17" t="n"/>
      <c r="D924" s="17" t="n"/>
      <c r="E924" s="17" t="n"/>
      <c r="F924" s="17" t="n"/>
      <c r="G924" s="17" t="n"/>
      <c r="H924" s="18" t="n"/>
      <c r="I924" s="18" t="n"/>
      <c r="J924" s="20">
        <f>IF(A924="","",IF(I924="","NO EXPIRY",IF(I924&lt;TODAY(),"EXPIRED","Open")))</f>
        <v/>
      </c>
    </row>
    <row r="925">
      <c r="A925" s="17" t="n"/>
      <c r="B925" s="17" t="n"/>
      <c r="C925" s="17" t="n"/>
      <c r="D925" s="17" t="n"/>
      <c r="E925" s="17" t="n"/>
      <c r="F925" s="17" t="n"/>
      <c r="G925" s="17" t="n"/>
      <c r="H925" s="18" t="n"/>
      <c r="I925" s="18" t="n"/>
      <c r="J925" s="20">
        <f>IF(A925="","",IF(I925="","NO EXPIRY",IF(I925&lt;TODAY(),"EXPIRED","Open")))</f>
        <v/>
      </c>
    </row>
    <row r="926">
      <c r="A926" s="17" t="n"/>
      <c r="B926" s="17" t="n"/>
      <c r="C926" s="17" t="n"/>
      <c r="D926" s="17" t="n"/>
      <c r="E926" s="17" t="n"/>
      <c r="F926" s="17" t="n"/>
      <c r="G926" s="17" t="n"/>
      <c r="H926" s="18" t="n"/>
      <c r="I926" s="18" t="n"/>
      <c r="J926" s="20">
        <f>IF(A926="","",IF(I926="","NO EXPIRY",IF(I926&lt;TODAY(),"EXPIRED","Open")))</f>
        <v/>
      </c>
    </row>
    <row r="927">
      <c r="A927" s="17" t="n"/>
      <c r="B927" s="17" t="n"/>
      <c r="C927" s="17" t="n"/>
      <c r="D927" s="17" t="n"/>
      <c r="E927" s="17" t="n"/>
      <c r="F927" s="17" t="n"/>
      <c r="G927" s="17" t="n"/>
      <c r="H927" s="18" t="n"/>
      <c r="I927" s="18" t="n"/>
      <c r="J927" s="20">
        <f>IF(A927="","",IF(I927="","NO EXPIRY",IF(I927&lt;TODAY(),"EXPIRED","Open")))</f>
        <v/>
      </c>
    </row>
    <row r="928">
      <c r="A928" s="17" t="n"/>
      <c r="B928" s="17" t="n"/>
      <c r="C928" s="17" t="n"/>
      <c r="D928" s="17" t="n"/>
      <c r="E928" s="17" t="n"/>
      <c r="F928" s="17" t="n"/>
      <c r="G928" s="17" t="n"/>
      <c r="H928" s="18" t="n"/>
      <c r="I928" s="18" t="n"/>
      <c r="J928" s="20">
        <f>IF(A928="","",IF(I928="","NO EXPIRY",IF(I928&lt;TODAY(),"EXPIRED","Open")))</f>
        <v/>
      </c>
    </row>
    <row r="929">
      <c r="A929" s="17" t="n"/>
      <c r="B929" s="17" t="n"/>
      <c r="C929" s="17" t="n"/>
      <c r="D929" s="17" t="n"/>
      <c r="E929" s="17" t="n"/>
      <c r="F929" s="17" t="n"/>
      <c r="G929" s="17" t="n"/>
      <c r="H929" s="18" t="n"/>
      <c r="I929" s="18" t="n"/>
      <c r="J929" s="20">
        <f>IF(A929="","",IF(I929="","NO EXPIRY",IF(I929&lt;TODAY(),"EXPIRED","Open")))</f>
        <v/>
      </c>
    </row>
    <row r="930">
      <c r="A930" s="17" t="n"/>
      <c r="B930" s="17" t="n"/>
      <c r="C930" s="17" t="n"/>
      <c r="D930" s="17" t="n"/>
      <c r="E930" s="17" t="n"/>
      <c r="F930" s="17" t="n"/>
      <c r="G930" s="17" t="n"/>
      <c r="H930" s="18" t="n"/>
      <c r="I930" s="18" t="n"/>
      <c r="J930" s="20">
        <f>IF(A930="","",IF(I930="","NO EXPIRY",IF(I930&lt;TODAY(),"EXPIRED","Open")))</f>
        <v/>
      </c>
    </row>
    <row r="931">
      <c r="A931" s="17" t="n"/>
      <c r="B931" s="17" t="n"/>
      <c r="C931" s="17" t="n"/>
      <c r="D931" s="17" t="n"/>
      <c r="E931" s="17" t="n"/>
      <c r="F931" s="17" t="n"/>
      <c r="G931" s="17" t="n"/>
      <c r="H931" s="18" t="n"/>
      <c r="I931" s="18" t="n"/>
      <c r="J931" s="20">
        <f>IF(A931="","",IF(I931="","NO EXPIRY",IF(I931&lt;TODAY(),"EXPIRED","Open")))</f>
        <v/>
      </c>
    </row>
    <row r="932">
      <c r="A932" s="17" t="n"/>
      <c r="B932" s="17" t="n"/>
      <c r="C932" s="17" t="n"/>
      <c r="D932" s="17" t="n"/>
      <c r="E932" s="17" t="n"/>
      <c r="F932" s="17" t="n"/>
      <c r="G932" s="17" t="n"/>
      <c r="H932" s="18" t="n"/>
      <c r="I932" s="18" t="n"/>
      <c r="J932" s="20">
        <f>IF(A932="","",IF(I932="","NO EXPIRY",IF(I932&lt;TODAY(),"EXPIRED","Open")))</f>
        <v/>
      </c>
    </row>
    <row r="933">
      <c r="A933" s="17" t="n"/>
      <c r="B933" s="17" t="n"/>
      <c r="C933" s="17" t="n"/>
      <c r="D933" s="17" t="n"/>
      <c r="E933" s="17" t="n"/>
      <c r="F933" s="17" t="n"/>
      <c r="G933" s="17" t="n"/>
      <c r="H933" s="18" t="n"/>
      <c r="I933" s="18" t="n"/>
      <c r="J933" s="20">
        <f>IF(A933="","",IF(I933="","NO EXPIRY",IF(I933&lt;TODAY(),"EXPIRED","Open")))</f>
        <v/>
      </c>
    </row>
    <row r="934">
      <c r="A934" s="17" t="n"/>
      <c r="B934" s="17" t="n"/>
      <c r="C934" s="17" t="n"/>
      <c r="D934" s="17" t="n"/>
      <c r="E934" s="17" t="n"/>
      <c r="F934" s="17" t="n"/>
      <c r="G934" s="17" t="n"/>
      <c r="H934" s="18" t="n"/>
      <c r="I934" s="18" t="n"/>
      <c r="J934" s="20">
        <f>IF(A934="","",IF(I934="","NO EXPIRY",IF(I934&lt;TODAY(),"EXPIRED","Open")))</f>
        <v/>
      </c>
    </row>
    <row r="935">
      <c r="A935" s="17" t="n"/>
      <c r="B935" s="17" t="n"/>
      <c r="C935" s="17" t="n"/>
      <c r="D935" s="17" t="n"/>
      <c r="E935" s="17" t="n"/>
      <c r="F935" s="17" t="n"/>
      <c r="G935" s="17" t="n"/>
      <c r="H935" s="18" t="n"/>
      <c r="I935" s="18" t="n"/>
      <c r="J935" s="20">
        <f>IF(A935="","",IF(I935="","NO EXPIRY",IF(I935&lt;TODAY(),"EXPIRED","Open")))</f>
        <v/>
      </c>
    </row>
    <row r="936">
      <c r="A936" s="17" t="n"/>
      <c r="B936" s="17" t="n"/>
      <c r="C936" s="17" t="n"/>
      <c r="D936" s="17" t="n"/>
      <c r="E936" s="17" t="n"/>
      <c r="F936" s="17" t="n"/>
      <c r="G936" s="17" t="n"/>
      <c r="H936" s="18" t="n"/>
      <c r="I936" s="18" t="n"/>
      <c r="J936" s="20">
        <f>IF(A936="","",IF(I936="","NO EXPIRY",IF(I936&lt;TODAY(),"EXPIRED","Open")))</f>
        <v/>
      </c>
    </row>
    <row r="937">
      <c r="A937" s="17" t="n"/>
      <c r="B937" s="17" t="n"/>
      <c r="C937" s="17" t="n"/>
      <c r="D937" s="17" t="n"/>
      <c r="E937" s="17" t="n"/>
      <c r="F937" s="17" t="n"/>
      <c r="G937" s="17" t="n"/>
      <c r="H937" s="18" t="n"/>
      <c r="I937" s="18" t="n"/>
      <c r="J937" s="20">
        <f>IF(A937="","",IF(I937="","NO EXPIRY",IF(I937&lt;TODAY(),"EXPIRED","Open")))</f>
        <v/>
      </c>
    </row>
    <row r="938">
      <c r="A938" s="17" t="n"/>
      <c r="B938" s="17" t="n"/>
      <c r="C938" s="17" t="n"/>
      <c r="D938" s="17" t="n"/>
      <c r="E938" s="17" t="n"/>
      <c r="F938" s="17" t="n"/>
      <c r="G938" s="17" t="n"/>
      <c r="H938" s="18" t="n"/>
      <c r="I938" s="18" t="n"/>
      <c r="J938" s="20">
        <f>IF(A938="","",IF(I938="","NO EXPIRY",IF(I938&lt;TODAY(),"EXPIRED","Open")))</f>
        <v/>
      </c>
    </row>
    <row r="939">
      <c r="A939" s="17" t="n"/>
      <c r="B939" s="17" t="n"/>
      <c r="C939" s="17" t="n"/>
      <c r="D939" s="17" t="n"/>
      <c r="E939" s="17" t="n"/>
      <c r="F939" s="17" t="n"/>
      <c r="G939" s="17" t="n"/>
      <c r="H939" s="18" t="n"/>
      <c r="I939" s="18" t="n"/>
      <c r="J939" s="20">
        <f>IF(A939="","",IF(I939="","NO EXPIRY",IF(I939&lt;TODAY(),"EXPIRED","Open")))</f>
        <v/>
      </c>
    </row>
    <row r="940">
      <c r="A940" s="17" t="n"/>
      <c r="B940" s="17" t="n"/>
      <c r="C940" s="17" t="n"/>
      <c r="D940" s="17" t="n"/>
      <c r="E940" s="17" t="n"/>
      <c r="F940" s="17" t="n"/>
      <c r="G940" s="17" t="n"/>
      <c r="H940" s="18" t="n"/>
      <c r="I940" s="18" t="n"/>
      <c r="J940" s="20">
        <f>IF(A940="","",IF(I940="","NO EXPIRY",IF(I940&lt;TODAY(),"EXPIRED","Open")))</f>
        <v/>
      </c>
    </row>
    <row r="941">
      <c r="A941" s="17" t="n"/>
      <c r="B941" s="17" t="n"/>
      <c r="C941" s="17" t="n"/>
      <c r="D941" s="17" t="n"/>
      <c r="E941" s="17" t="n"/>
      <c r="F941" s="17" t="n"/>
      <c r="G941" s="17" t="n"/>
      <c r="H941" s="18" t="n"/>
      <c r="I941" s="18" t="n"/>
      <c r="J941" s="20">
        <f>IF(A941="","",IF(I941="","NO EXPIRY",IF(I941&lt;TODAY(),"EXPIRED","Open")))</f>
        <v/>
      </c>
    </row>
    <row r="942">
      <c r="A942" s="17" t="n"/>
      <c r="B942" s="17" t="n"/>
      <c r="C942" s="17" t="n"/>
      <c r="D942" s="17" t="n"/>
      <c r="E942" s="17" t="n"/>
      <c r="F942" s="17" t="n"/>
      <c r="G942" s="17" t="n"/>
      <c r="H942" s="18" t="n"/>
      <c r="I942" s="18" t="n"/>
      <c r="J942" s="20">
        <f>IF(A942="","",IF(I942="","NO EXPIRY",IF(I942&lt;TODAY(),"EXPIRED","Open")))</f>
        <v/>
      </c>
    </row>
    <row r="943">
      <c r="A943" s="17" t="n"/>
      <c r="B943" s="17" t="n"/>
      <c r="C943" s="17" t="n"/>
      <c r="D943" s="17" t="n"/>
      <c r="E943" s="17" t="n"/>
      <c r="F943" s="17" t="n"/>
      <c r="G943" s="17" t="n"/>
      <c r="H943" s="18" t="n"/>
      <c r="I943" s="18" t="n"/>
      <c r="J943" s="20">
        <f>IF(A943="","",IF(I943="","NO EXPIRY",IF(I943&lt;TODAY(),"EXPIRED","Open")))</f>
        <v/>
      </c>
    </row>
    <row r="944">
      <c r="A944" s="17" t="n"/>
      <c r="B944" s="17" t="n"/>
      <c r="C944" s="17" t="n"/>
      <c r="D944" s="17" t="n"/>
      <c r="E944" s="17" t="n"/>
      <c r="F944" s="17" t="n"/>
      <c r="G944" s="17" t="n"/>
      <c r="H944" s="18" t="n"/>
      <c r="I944" s="18" t="n"/>
      <c r="J944" s="20">
        <f>IF(A944="","",IF(I944="","NO EXPIRY",IF(I944&lt;TODAY(),"EXPIRED","Open")))</f>
        <v/>
      </c>
    </row>
    <row r="945">
      <c r="A945" s="17" t="n"/>
      <c r="B945" s="17" t="n"/>
      <c r="C945" s="17" t="n"/>
      <c r="D945" s="17" t="n"/>
      <c r="E945" s="17" t="n"/>
      <c r="F945" s="17" t="n"/>
      <c r="G945" s="17" t="n"/>
      <c r="H945" s="18" t="n"/>
      <c r="I945" s="18" t="n"/>
      <c r="J945" s="20">
        <f>IF(A945="","",IF(I945="","NO EXPIRY",IF(I945&lt;TODAY(),"EXPIRED","Open")))</f>
        <v/>
      </c>
    </row>
    <row r="946">
      <c r="A946" s="17" t="n"/>
      <c r="B946" s="17" t="n"/>
      <c r="C946" s="17" t="n"/>
      <c r="D946" s="17" t="n"/>
      <c r="E946" s="17" t="n"/>
      <c r="F946" s="17" t="n"/>
      <c r="G946" s="17" t="n"/>
      <c r="H946" s="18" t="n"/>
      <c r="I946" s="18" t="n"/>
      <c r="J946" s="20">
        <f>IF(A946="","",IF(I946="","NO EXPIRY",IF(I946&lt;TODAY(),"EXPIRED","Open")))</f>
        <v/>
      </c>
    </row>
    <row r="947">
      <c r="A947" s="17" t="n"/>
      <c r="B947" s="17" t="n"/>
      <c r="C947" s="17" t="n"/>
      <c r="D947" s="17" t="n"/>
      <c r="E947" s="17" t="n"/>
      <c r="F947" s="17" t="n"/>
      <c r="G947" s="17" t="n"/>
      <c r="H947" s="18" t="n"/>
      <c r="I947" s="18" t="n"/>
      <c r="J947" s="20">
        <f>IF(A947="","",IF(I947="","NO EXPIRY",IF(I947&lt;TODAY(),"EXPIRED","Open")))</f>
        <v/>
      </c>
    </row>
    <row r="948">
      <c r="A948" s="17" t="n"/>
      <c r="B948" s="17" t="n"/>
      <c r="C948" s="17" t="n"/>
      <c r="D948" s="17" t="n"/>
      <c r="E948" s="17" t="n"/>
      <c r="F948" s="17" t="n"/>
      <c r="G948" s="17" t="n"/>
      <c r="H948" s="18" t="n"/>
      <c r="I948" s="18" t="n"/>
      <c r="J948" s="20">
        <f>IF(A948="","",IF(I948="","NO EXPIRY",IF(I948&lt;TODAY(),"EXPIRED","Open")))</f>
        <v/>
      </c>
    </row>
    <row r="949">
      <c r="A949" s="17" t="n"/>
      <c r="B949" s="17" t="n"/>
      <c r="C949" s="17" t="n"/>
      <c r="D949" s="17" t="n"/>
      <c r="E949" s="17" t="n"/>
      <c r="F949" s="17" t="n"/>
      <c r="G949" s="17" t="n"/>
      <c r="H949" s="18" t="n"/>
      <c r="I949" s="18" t="n"/>
      <c r="J949" s="20">
        <f>IF(A949="","",IF(I949="","NO EXPIRY",IF(I949&lt;TODAY(),"EXPIRED","Open")))</f>
        <v/>
      </c>
    </row>
    <row r="950">
      <c r="A950" s="17" t="n"/>
      <c r="B950" s="17" t="n"/>
      <c r="C950" s="17" t="n"/>
      <c r="D950" s="17" t="n"/>
      <c r="E950" s="17" t="n"/>
      <c r="F950" s="17" t="n"/>
      <c r="G950" s="17" t="n"/>
      <c r="H950" s="18" t="n"/>
      <c r="I950" s="18" t="n"/>
      <c r="J950" s="20">
        <f>IF(A950="","",IF(I950="","NO EXPIRY",IF(I950&lt;TODAY(),"EXPIRED","Open")))</f>
        <v/>
      </c>
    </row>
    <row r="951">
      <c r="A951" s="17" t="n"/>
      <c r="B951" s="17" t="n"/>
      <c r="C951" s="17" t="n"/>
      <c r="D951" s="17" t="n"/>
      <c r="E951" s="17" t="n"/>
      <c r="F951" s="17" t="n"/>
      <c r="G951" s="17" t="n"/>
      <c r="H951" s="18" t="n"/>
      <c r="I951" s="18" t="n"/>
      <c r="J951" s="20">
        <f>IF(A951="","",IF(I951="","NO EXPIRY",IF(I951&lt;TODAY(),"EXPIRED","Open")))</f>
        <v/>
      </c>
    </row>
    <row r="952">
      <c r="A952" s="17" t="n"/>
      <c r="B952" s="17" t="n"/>
      <c r="C952" s="17" t="n"/>
      <c r="D952" s="17" t="n"/>
      <c r="E952" s="17" t="n"/>
      <c r="F952" s="17" t="n"/>
      <c r="G952" s="17" t="n"/>
      <c r="H952" s="18" t="n"/>
      <c r="I952" s="18" t="n"/>
      <c r="J952" s="20">
        <f>IF(A952="","",IF(I952="","NO EXPIRY",IF(I952&lt;TODAY(),"EXPIRED","Open")))</f>
        <v/>
      </c>
    </row>
    <row r="953">
      <c r="A953" s="17" t="n"/>
      <c r="B953" s="17" t="n"/>
      <c r="C953" s="17" t="n"/>
      <c r="D953" s="17" t="n"/>
      <c r="E953" s="17" t="n"/>
      <c r="F953" s="17" t="n"/>
      <c r="G953" s="17" t="n"/>
      <c r="H953" s="18" t="n"/>
      <c r="I953" s="18" t="n"/>
      <c r="J953" s="20">
        <f>IF(A953="","",IF(I953="","NO EXPIRY",IF(I953&lt;TODAY(),"EXPIRED","Open")))</f>
        <v/>
      </c>
    </row>
    <row r="954">
      <c r="A954" s="17" t="n"/>
      <c r="B954" s="17" t="n"/>
      <c r="C954" s="17" t="n"/>
      <c r="D954" s="17" t="n"/>
      <c r="E954" s="17" t="n"/>
      <c r="F954" s="17" t="n"/>
      <c r="G954" s="17" t="n"/>
      <c r="H954" s="18" t="n"/>
      <c r="I954" s="18" t="n"/>
      <c r="J954" s="20">
        <f>IF(A954="","",IF(I954="","NO EXPIRY",IF(I954&lt;TODAY(),"EXPIRED","Open")))</f>
        <v/>
      </c>
    </row>
    <row r="955">
      <c r="A955" s="17" t="n"/>
      <c r="B955" s="17" t="n"/>
      <c r="C955" s="17" t="n"/>
      <c r="D955" s="17" t="n"/>
      <c r="E955" s="17" t="n"/>
      <c r="F955" s="17" t="n"/>
      <c r="G955" s="17" t="n"/>
      <c r="H955" s="18" t="n"/>
      <c r="I955" s="18" t="n"/>
      <c r="J955" s="20">
        <f>IF(A955="","",IF(I955="","NO EXPIRY",IF(I955&lt;TODAY(),"EXPIRED","Open")))</f>
        <v/>
      </c>
    </row>
    <row r="956">
      <c r="A956" s="17" t="n"/>
      <c r="B956" s="17" t="n"/>
      <c r="C956" s="17" t="n"/>
      <c r="D956" s="17" t="n"/>
      <c r="E956" s="17" t="n"/>
      <c r="F956" s="17" t="n"/>
      <c r="G956" s="17" t="n"/>
      <c r="H956" s="18" t="n"/>
      <c r="I956" s="18" t="n"/>
      <c r="J956" s="20">
        <f>IF(A956="","",IF(I956="","NO EXPIRY",IF(I956&lt;TODAY(),"EXPIRED","Open")))</f>
        <v/>
      </c>
    </row>
    <row r="957">
      <c r="A957" s="17" t="n"/>
      <c r="B957" s="17" t="n"/>
      <c r="C957" s="17" t="n"/>
      <c r="D957" s="17" t="n"/>
      <c r="E957" s="17" t="n"/>
      <c r="F957" s="17" t="n"/>
      <c r="G957" s="17" t="n"/>
      <c r="H957" s="18" t="n"/>
      <c r="I957" s="18" t="n"/>
      <c r="J957" s="20">
        <f>IF(A957="","",IF(I957="","NO EXPIRY",IF(I957&lt;TODAY(),"EXPIRED","Open")))</f>
        <v/>
      </c>
    </row>
    <row r="958">
      <c r="A958" s="17" t="n"/>
      <c r="B958" s="17" t="n"/>
      <c r="C958" s="17" t="n"/>
      <c r="D958" s="17" t="n"/>
      <c r="E958" s="17" t="n"/>
      <c r="F958" s="17" t="n"/>
      <c r="G958" s="17" t="n"/>
      <c r="H958" s="18" t="n"/>
      <c r="I958" s="18" t="n"/>
      <c r="J958" s="20">
        <f>IF(A958="","",IF(I958="","NO EXPIRY",IF(I958&lt;TODAY(),"EXPIRED","Open")))</f>
        <v/>
      </c>
    </row>
    <row r="959">
      <c r="A959" s="17" t="n"/>
      <c r="B959" s="17" t="n"/>
      <c r="C959" s="17" t="n"/>
      <c r="D959" s="17" t="n"/>
      <c r="E959" s="17" t="n"/>
      <c r="F959" s="17" t="n"/>
      <c r="G959" s="17" t="n"/>
      <c r="H959" s="18" t="n"/>
      <c r="I959" s="18" t="n"/>
      <c r="J959" s="20">
        <f>IF(A959="","",IF(I959="","NO EXPIRY",IF(I959&lt;TODAY(),"EXPIRED","Open")))</f>
        <v/>
      </c>
    </row>
    <row r="960">
      <c r="A960" s="17" t="n"/>
      <c r="B960" s="17" t="n"/>
      <c r="C960" s="17" t="n"/>
      <c r="D960" s="17" t="n"/>
      <c r="E960" s="17" t="n"/>
      <c r="F960" s="17" t="n"/>
      <c r="G960" s="17" t="n"/>
      <c r="H960" s="18" t="n"/>
      <c r="I960" s="18" t="n"/>
      <c r="J960" s="20">
        <f>IF(A960="","",IF(I960="","NO EXPIRY",IF(I960&lt;TODAY(),"EXPIRED","Open")))</f>
        <v/>
      </c>
    </row>
    <row r="961">
      <c r="A961" s="17" t="n"/>
      <c r="B961" s="17" t="n"/>
      <c r="C961" s="17" t="n"/>
      <c r="D961" s="17" t="n"/>
      <c r="E961" s="17" t="n"/>
      <c r="F961" s="17" t="n"/>
      <c r="G961" s="17" t="n"/>
      <c r="H961" s="18" t="n"/>
      <c r="I961" s="18" t="n"/>
      <c r="J961" s="20">
        <f>IF(A961="","",IF(I961="","NO EXPIRY",IF(I961&lt;TODAY(),"EXPIRED","Open")))</f>
        <v/>
      </c>
    </row>
    <row r="962">
      <c r="A962" s="17" t="n"/>
      <c r="B962" s="17" t="n"/>
      <c r="C962" s="17" t="n"/>
      <c r="D962" s="17" t="n"/>
      <c r="E962" s="17" t="n"/>
      <c r="F962" s="17" t="n"/>
      <c r="G962" s="17" t="n"/>
      <c r="H962" s="18" t="n"/>
      <c r="I962" s="18" t="n"/>
      <c r="J962" s="20">
        <f>IF(A962="","",IF(I962="","NO EXPIRY",IF(I962&lt;TODAY(),"EXPIRED","Open")))</f>
        <v/>
      </c>
    </row>
    <row r="963">
      <c r="A963" s="17" t="n"/>
      <c r="B963" s="17" t="n"/>
      <c r="C963" s="17" t="n"/>
      <c r="D963" s="17" t="n"/>
      <c r="E963" s="17" t="n"/>
      <c r="F963" s="17" t="n"/>
      <c r="G963" s="17" t="n"/>
      <c r="H963" s="18" t="n"/>
      <c r="I963" s="18" t="n"/>
      <c r="J963" s="20">
        <f>IF(A963="","",IF(I963="","NO EXPIRY",IF(I963&lt;TODAY(),"EXPIRED","Open")))</f>
        <v/>
      </c>
    </row>
    <row r="964">
      <c r="A964" s="17" t="n"/>
      <c r="B964" s="17" t="n"/>
      <c r="C964" s="17" t="n"/>
      <c r="D964" s="17" t="n"/>
      <c r="E964" s="17" t="n"/>
      <c r="F964" s="17" t="n"/>
      <c r="G964" s="17" t="n"/>
      <c r="H964" s="18" t="n"/>
      <c r="I964" s="18" t="n"/>
      <c r="J964" s="20">
        <f>IF(A964="","",IF(I964="","NO EXPIRY",IF(I964&lt;TODAY(),"EXPIRED","Open")))</f>
        <v/>
      </c>
    </row>
    <row r="965">
      <c r="A965" s="17" t="n"/>
      <c r="B965" s="17" t="n"/>
      <c r="C965" s="17" t="n"/>
      <c r="D965" s="17" t="n"/>
      <c r="E965" s="17" t="n"/>
      <c r="F965" s="17" t="n"/>
      <c r="G965" s="17" t="n"/>
      <c r="H965" s="18" t="n"/>
      <c r="I965" s="18" t="n"/>
      <c r="J965" s="20">
        <f>IF(A965="","",IF(I965="","NO EXPIRY",IF(I965&lt;TODAY(),"EXPIRED","Open")))</f>
        <v/>
      </c>
    </row>
    <row r="966">
      <c r="A966" s="17" t="n"/>
      <c r="B966" s="17" t="n"/>
      <c r="C966" s="17" t="n"/>
      <c r="D966" s="17" t="n"/>
      <c r="E966" s="17" t="n"/>
      <c r="F966" s="17" t="n"/>
      <c r="G966" s="17" t="n"/>
      <c r="H966" s="18" t="n"/>
      <c r="I966" s="18" t="n"/>
      <c r="J966" s="20">
        <f>IF(A966="","",IF(I966="","NO EXPIRY",IF(I966&lt;TODAY(),"EXPIRED","Open")))</f>
        <v/>
      </c>
    </row>
    <row r="967">
      <c r="A967" s="17" t="n"/>
      <c r="B967" s="17" t="n"/>
      <c r="C967" s="17" t="n"/>
      <c r="D967" s="17" t="n"/>
      <c r="E967" s="17" t="n"/>
      <c r="F967" s="17" t="n"/>
      <c r="G967" s="17" t="n"/>
      <c r="H967" s="18" t="n"/>
      <c r="I967" s="18" t="n"/>
      <c r="J967" s="20">
        <f>IF(A967="","",IF(I967="","NO EXPIRY",IF(I967&lt;TODAY(),"EXPIRED","Open")))</f>
        <v/>
      </c>
    </row>
    <row r="968">
      <c r="A968" s="17" t="n"/>
      <c r="B968" s="17" t="n"/>
      <c r="C968" s="17" t="n"/>
      <c r="D968" s="17" t="n"/>
      <c r="E968" s="17" t="n"/>
      <c r="F968" s="17" t="n"/>
      <c r="G968" s="17" t="n"/>
      <c r="H968" s="18" t="n"/>
      <c r="I968" s="18" t="n"/>
      <c r="J968" s="20">
        <f>IF(A968="","",IF(I968="","NO EXPIRY",IF(I968&lt;TODAY(),"EXPIRED","Open")))</f>
        <v/>
      </c>
    </row>
    <row r="969">
      <c r="A969" s="17" t="n"/>
      <c r="B969" s="17" t="n"/>
      <c r="C969" s="17" t="n"/>
      <c r="D969" s="17" t="n"/>
      <c r="E969" s="17" t="n"/>
      <c r="F969" s="17" t="n"/>
      <c r="G969" s="17" t="n"/>
      <c r="H969" s="18" t="n"/>
      <c r="I969" s="18" t="n"/>
      <c r="J969" s="20">
        <f>IF(A969="","",IF(I969="","NO EXPIRY",IF(I969&lt;TODAY(),"EXPIRED","Open")))</f>
        <v/>
      </c>
    </row>
    <row r="970">
      <c r="A970" s="17" t="n"/>
      <c r="B970" s="17" t="n"/>
      <c r="C970" s="17" t="n"/>
      <c r="D970" s="17" t="n"/>
      <c r="E970" s="17" t="n"/>
      <c r="F970" s="17" t="n"/>
      <c r="G970" s="17" t="n"/>
      <c r="H970" s="18" t="n"/>
      <c r="I970" s="18" t="n"/>
      <c r="J970" s="20">
        <f>IF(A970="","",IF(I970="","NO EXPIRY",IF(I970&lt;TODAY(),"EXPIRED","Open")))</f>
        <v/>
      </c>
    </row>
    <row r="971">
      <c r="A971" s="17" t="n"/>
      <c r="B971" s="17" t="n"/>
      <c r="C971" s="17" t="n"/>
      <c r="D971" s="17" t="n"/>
      <c r="E971" s="17" t="n"/>
      <c r="F971" s="17" t="n"/>
      <c r="G971" s="17" t="n"/>
      <c r="H971" s="18" t="n"/>
      <c r="I971" s="18" t="n"/>
      <c r="J971" s="20">
        <f>IF(A971="","",IF(I971="","NO EXPIRY",IF(I971&lt;TODAY(),"EXPIRED","Open")))</f>
        <v/>
      </c>
    </row>
    <row r="972">
      <c r="A972" s="17" t="n"/>
      <c r="B972" s="17" t="n"/>
      <c r="C972" s="17" t="n"/>
      <c r="D972" s="17" t="n"/>
      <c r="E972" s="17" t="n"/>
      <c r="F972" s="17" t="n"/>
      <c r="G972" s="17" t="n"/>
      <c r="H972" s="18" t="n"/>
      <c r="I972" s="18" t="n"/>
      <c r="J972" s="20">
        <f>IF(A972="","",IF(I972="","NO EXPIRY",IF(I972&lt;TODAY(),"EXPIRED","Open")))</f>
        <v/>
      </c>
    </row>
    <row r="973">
      <c r="A973" s="17" t="n"/>
      <c r="B973" s="17" t="n"/>
      <c r="C973" s="17" t="n"/>
      <c r="D973" s="17" t="n"/>
      <c r="E973" s="17" t="n"/>
      <c r="F973" s="17" t="n"/>
      <c r="G973" s="17" t="n"/>
      <c r="H973" s="18" t="n"/>
      <c r="I973" s="18" t="n"/>
      <c r="J973" s="20">
        <f>IF(A973="","",IF(I973="","NO EXPIRY",IF(I973&lt;TODAY(),"EXPIRED","Open")))</f>
        <v/>
      </c>
    </row>
    <row r="974">
      <c r="A974" s="17" t="n"/>
      <c r="B974" s="17" t="n"/>
      <c r="C974" s="17" t="n"/>
      <c r="D974" s="17" t="n"/>
      <c r="E974" s="17" t="n"/>
      <c r="F974" s="17" t="n"/>
      <c r="G974" s="17" t="n"/>
      <c r="H974" s="18" t="n"/>
      <c r="I974" s="18" t="n"/>
      <c r="J974" s="20">
        <f>IF(A974="","",IF(I974="","NO EXPIRY",IF(I974&lt;TODAY(),"EXPIRED","Open")))</f>
        <v/>
      </c>
    </row>
    <row r="975">
      <c r="A975" s="17" t="n"/>
      <c r="B975" s="17" t="n"/>
      <c r="C975" s="17" t="n"/>
      <c r="D975" s="17" t="n"/>
      <c r="E975" s="17" t="n"/>
      <c r="F975" s="17" t="n"/>
      <c r="G975" s="17" t="n"/>
      <c r="H975" s="18" t="n"/>
      <c r="I975" s="18" t="n"/>
      <c r="J975" s="20">
        <f>IF(A975="","",IF(I975="","NO EXPIRY",IF(I975&lt;TODAY(),"EXPIRED","Open")))</f>
        <v/>
      </c>
    </row>
    <row r="976">
      <c r="A976" s="17" t="n"/>
      <c r="B976" s="17" t="n"/>
      <c r="C976" s="17" t="n"/>
      <c r="D976" s="17" t="n"/>
      <c r="E976" s="17" t="n"/>
      <c r="F976" s="17" t="n"/>
      <c r="G976" s="17" t="n"/>
      <c r="H976" s="18" t="n"/>
      <c r="I976" s="18" t="n"/>
      <c r="J976" s="20">
        <f>IF(A976="","",IF(I976="","NO EXPIRY",IF(I976&lt;TODAY(),"EXPIRED","Open")))</f>
        <v/>
      </c>
    </row>
    <row r="977">
      <c r="A977" s="17" t="n"/>
      <c r="B977" s="17" t="n"/>
      <c r="C977" s="17" t="n"/>
      <c r="D977" s="17" t="n"/>
      <c r="E977" s="17" t="n"/>
      <c r="F977" s="17" t="n"/>
      <c r="G977" s="17" t="n"/>
      <c r="H977" s="18" t="n"/>
      <c r="I977" s="18" t="n"/>
      <c r="J977" s="20">
        <f>IF(A977="","",IF(I977="","NO EXPIRY",IF(I977&lt;TODAY(),"EXPIRED","Open")))</f>
        <v/>
      </c>
    </row>
    <row r="978">
      <c r="A978" s="17" t="n"/>
      <c r="B978" s="17" t="n"/>
      <c r="C978" s="17" t="n"/>
      <c r="D978" s="17" t="n"/>
      <c r="E978" s="17" t="n"/>
      <c r="F978" s="17" t="n"/>
      <c r="G978" s="17" t="n"/>
      <c r="H978" s="18" t="n"/>
      <c r="I978" s="18" t="n"/>
      <c r="J978" s="20">
        <f>IF(A978="","",IF(I978="","NO EXPIRY",IF(I978&lt;TODAY(),"EXPIRED","Open")))</f>
        <v/>
      </c>
    </row>
    <row r="979">
      <c r="A979" s="17" t="n"/>
      <c r="B979" s="17" t="n"/>
      <c r="C979" s="17" t="n"/>
      <c r="D979" s="17" t="n"/>
      <c r="E979" s="17" t="n"/>
      <c r="F979" s="17" t="n"/>
      <c r="G979" s="17" t="n"/>
      <c r="H979" s="18" t="n"/>
      <c r="I979" s="18" t="n"/>
      <c r="J979" s="20">
        <f>IF(A979="","",IF(I979="","NO EXPIRY",IF(I979&lt;TODAY(),"EXPIRED","Open")))</f>
        <v/>
      </c>
    </row>
    <row r="980">
      <c r="A980" s="17" t="n"/>
      <c r="B980" s="17" t="n"/>
      <c r="C980" s="17" t="n"/>
      <c r="D980" s="17" t="n"/>
      <c r="E980" s="17" t="n"/>
      <c r="F980" s="17" t="n"/>
      <c r="G980" s="17" t="n"/>
      <c r="H980" s="18" t="n"/>
      <c r="I980" s="18" t="n"/>
      <c r="J980" s="20">
        <f>IF(A980="","",IF(I980="","NO EXPIRY",IF(I980&lt;TODAY(),"EXPIRED","Open")))</f>
        <v/>
      </c>
    </row>
    <row r="981">
      <c r="A981" s="17" t="n"/>
      <c r="B981" s="17" t="n"/>
      <c r="C981" s="17" t="n"/>
      <c r="D981" s="17" t="n"/>
      <c r="E981" s="17" t="n"/>
      <c r="F981" s="17" t="n"/>
      <c r="G981" s="17" t="n"/>
      <c r="H981" s="18" t="n"/>
      <c r="I981" s="18" t="n"/>
      <c r="J981" s="20">
        <f>IF(A981="","",IF(I981="","NO EXPIRY",IF(I981&lt;TODAY(),"EXPIRED","Open")))</f>
        <v/>
      </c>
    </row>
    <row r="982">
      <c r="A982" s="17" t="n"/>
      <c r="B982" s="17" t="n"/>
      <c r="C982" s="17" t="n"/>
      <c r="D982" s="17" t="n"/>
      <c r="E982" s="17" t="n"/>
      <c r="F982" s="17" t="n"/>
      <c r="G982" s="17" t="n"/>
      <c r="H982" s="18" t="n"/>
      <c r="I982" s="18" t="n"/>
      <c r="J982" s="20">
        <f>IF(A982="","",IF(I982="","NO EXPIRY",IF(I982&lt;TODAY(),"EXPIRED","Open")))</f>
        <v/>
      </c>
    </row>
    <row r="983">
      <c r="A983" s="17" t="n"/>
      <c r="B983" s="17" t="n"/>
      <c r="C983" s="17" t="n"/>
      <c r="D983" s="17" t="n"/>
      <c r="E983" s="17" t="n"/>
      <c r="F983" s="17" t="n"/>
      <c r="G983" s="17" t="n"/>
      <c r="H983" s="18" t="n"/>
      <c r="I983" s="18" t="n"/>
      <c r="J983" s="20">
        <f>IF(A983="","",IF(I983="","NO EXPIRY",IF(I983&lt;TODAY(),"EXPIRED","Open")))</f>
        <v/>
      </c>
    </row>
    <row r="984">
      <c r="A984" s="17" t="n"/>
      <c r="B984" s="17" t="n"/>
      <c r="C984" s="17" t="n"/>
      <c r="D984" s="17" t="n"/>
      <c r="E984" s="17" t="n"/>
      <c r="F984" s="17" t="n"/>
      <c r="G984" s="17" t="n"/>
      <c r="H984" s="18" t="n"/>
      <c r="I984" s="18" t="n"/>
      <c r="J984" s="20">
        <f>IF(A984="","",IF(I984="","NO EXPIRY",IF(I984&lt;TODAY(),"EXPIRED","Open")))</f>
        <v/>
      </c>
    </row>
    <row r="985">
      <c r="A985" s="17" t="n"/>
      <c r="B985" s="17" t="n"/>
      <c r="C985" s="17" t="n"/>
      <c r="D985" s="17" t="n"/>
      <c r="E985" s="17" t="n"/>
      <c r="F985" s="17" t="n"/>
      <c r="G985" s="17" t="n"/>
      <c r="H985" s="18" t="n"/>
      <c r="I985" s="18" t="n"/>
      <c r="J985" s="20">
        <f>IF(A985="","",IF(I985="","NO EXPIRY",IF(I985&lt;TODAY(),"EXPIRED","Open")))</f>
        <v/>
      </c>
    </row>
    <row r="986">
      <c r="A986" s="17" t="n"/>
      <c r="B986" s="17" t="n"/>
      <c r="C986" s="17" t="n"/>
      <c r="D986" s="17" t="n"/>
      <c r="E986" s="17" t="n"/>
      <c r="F986" s="17" t="n"/>
      <c r="G986" s="17" t="n"/>
      <c r="H986" s="18" t="n"/>
      <c r="I986" s="18" t="n"/>
      <c r="J986" s="20">
        <f>IF(A986="","",IF(I986="","NO EXPIRY",IF(I986&lt;TODAY(),"EXPIRED","Open")))</f>
        <v/>
      </c>
    </row>
    <row r="987">
      <c r="A987" s="17" t="n"/>
      <c r="B987" s="17" t="n"/>
      <c r="C987" s="17" t="n"/>
      <c r="D987" s="17" t="n"/>
      <c r="E987" s="17" t="n"/>
      <c r="F987" s="17" t="n"/>
      <c r="G987" s="17" t="n"/>
      <c r="H987" s="18" t="n"/>
      <c r="I987" s="18" t="n"/>
      <c r="J987" s="20">
        <f>IF(A987="","",IF(I987="","NO EXPIRY",IF(I987&lt;TODAY(),"EXPIRED","Open")))</f>
        <v/>
      </c>
    </row>
    <row r="988">
      <c r="A988" s="17" t="n"/>
      <c r="B988" s="17" t="n"/>
      <c r="C988" s="17" t="n"/>
      <c r="D988" s="17" t="n"/>
      <c r="E988" s="17" t="n"/>
      <c r="F988" s="17" t="n"/>
      <c r="G988" s="17" t="n"/>
      <c r="H988" s="18" t="n"/>
      <c r="I988" s="18" t="n"/>
      <c r="J988" s="20">
        <f>IF(A988="","",IF(I988="","NO EXPIRY",IF(I988&lt;TODAY(),"EXPIRED","Open")))</f>
        <v/>
      </c>
    </row>
    <row r="989">
      <c r="A989" s="17" t="n"/>
      <c r="B989" s="17" t="n"/>
      <c r="C989" s="17" t="n"/>
      <c r="D989" s="17" t="n"/>
      <c r="E989" s="17" t="n"/>
      <c r="F989" s="17" t="n"/>
      <c r="G989" s="17" t="n"/>
      <c r="H989" s="18" t="n"/>
      <c r="I989" s="18" t="n"/>
      <c r="J989" s="20">
        <f>IF(A989="","",IF(I989="","NO EXPIRY",IF(I989&lt;TODAY(),"EXPIRED","Open")))</f>
        <v/>
      </c>
    </row>
    <row r="990">
      <c r="A990" s="17" t="n"/>
      <c r="B990" s="17" t="n"/>
      <c r="C990" s="17" t="n"/>
      <c r="D990" s="17" t="n"/>
      <c r="E990" s="17" t="n"/>
      <c r="F990" s="17" t="n"/>
      <c r="G990" s="17" t="n"/>
      <c r="H990" s="18" t="n"/>
      <c r="I990" s="18" t="n"/>
      <c r="J990" s="20">
        <f>IF(A990="","",IF(I990="","NO EXPIRY",IF(I990&lt;TODAY(),"EXPIRED","Open")))</f>
        <v/>
      </c>
    </row>
    <row r="991">
      <c r="A991" s="17" t="n"/>
      <c r="B991" s="17" t="n"/>
      <c r="C991" s="17" t="n"/>
      <c r="D991" s="17" t="n"/>
      <c r="E991" s="17" t="n"/>
      <c r="F991" s="17" t="n"/>
      <c r="G991" s="17" t="n"/>
      <c r="H991" s="18" t="n"/>
      <c r="I991" s="18" t="n"/>
      <c r="J991" s="20">
        <f>IF(A991="","",IF(I991="","NO EXPIRY",IF(I991&lt;TODAY(),"EXPIRED","Open")))</f>
        <v/>
      </c>
    </row>
    <row r="992">
      <c r="A992" s="17" t="n"/>
      <c r="B992" s="17" t="n"/>
      <c r="C992" s="17" t="n"/>
      <c r="D992" s="17" t="n"/>
      <c r="E992" s="17" t="n"/>
      <c r="F992" s="17" t="n"/>
      <c r="G992" s="17" t="n"/>
      <c r="H992" s="18" t="n"/>
      <c r="I992" s="18" t="n"/>
      <c r="J992" s="20">
        <f>IF(A992="","",IF(I992="","NO EXPIRY",IF(I992&lt;TODAY(),"EXPIRED","Open")))</f>
        <v/>
      </c>
    </row>
    <row r="993">
      <c r="A993" s="17" t="n"/>
      <c r="B993" s="17" t="n"/>
      <c r="C993" s="17" t="n"/>
      <c r="D993" s="17" t="n"/>
      <c r="E993" s="17" t="n"/>
      <c r="F993" s="17" t="n"/>
      <c r="G993" s="17" t="n"/>
      <c r="H993" s="18" t="n"/>
      <c r="I993" s="18" t="n"/>
      <c r="J993" s="20">
        <f>IF(A993="","",IF(I993="","NO EXPIRY",IF(I993&lt;TODAY(),"EXPIRED","Open")))</f>
        <v/>
      </c>
    </row>
    <row r="994">
      <c r="A994" s="17" t="n"/>
      <c r="B994" s="17" t="n"/>
      <c r="C994" s="17" t="n"/>
      <c r="D994" s="17" t="n"/>
      <c r="E994" s="17" t="n"/>
      <c r="F994" s="17" t="n"/>
      <c r="G994" s="17" t="n"/>
      <c r="H994" s="18" t="n"/>
      <c r="I994" s="18" t="n"/>
      <c r="J994" s="20">
        <f>IF(A994="","",IF(I994="","NO EXPIRY",IF(I994&lt;TODAY(),"EXPIRED","Open")))</f>
        <v/>
      </c>
    </row>
    <row r="995">
      <c r="A995" s="17" t="n"/>
      <c r="B995" s="17" t="n"/>
      <c r="C995" s="17" t="n"/>
      <c r="D995" s="17" t="n"/>
      <c r="E995" s="17" t="n"/>
      <c r="F995" s="17" t="n"/>
      <c r="G995" s="17" t="n"/>
      <c r="H995" s="18" t="n"/>
      <c r="I995" s="18" t="n"/>
      <c r="J995" s="20">
        <f>IF(A995="","",IF(I995="","NO EXPIRY",IF(I995&lt;TODAY(),"EXPIRED","Open")))</f>
        <v/>
      </c>
    </row>
    <row r="996">
      <c r="A996" s="17" t="n"/>
      <c r="B996" s="17" t="n"/>
      <c r="C996" s="17" t="n"/>
      <c r="D996" s="17" t="n"/>
      <c r="E996" s="17" t="n"/>
      <c r="F996" s="17" t="n"/>
      <c r="G996" s="17" t="n"/>
      <c r="H996" s="18" t="n"/>
      <c r="I996" s="18" t="n"/>
      <c r="J996" s="20">
        <f>IF(A996="","",IF(I996="","NO EXPIRY",IF(I996&lt;TODAY(),"EXPIRED","Open")))</f>
        <v/>
      </c>
    </row>
    <row r="997">
      <c r="A997" s="17" t="n"/>
      <c r="B997" s="17" t="n"/>
      <c r="C997" s="17" t="n"/>
      <c r="D997" s="17" t="n"/>
      <c r="E997" s="17" t="n"/>
      <c r="F997" s="17" t="n"/>
      <c r="G997" s="17" t="n"/>
      <c r="H997" s="18" t="n"/>
      <c r="I997" s="18" t="n"/>
      <c r="J997" s="20">
        <f>IF(A997="","",IF(I997="","NO EXPIRY",IF(I997&lt;TODAY(),"EXPIRED","Open")))</f>
        <v/>
      </c>
    </row>
    <row r="998">
      <c r="A998" s="17" t="n"/>
      <c r="B998" s="17" t="n"/>
      <c r="C998" s="17" t="n"/>
      <c r="D998" s="17" t="n"/>
      <c r="E998" s="17" t="n"/>
      <c r="F998" s="17" t="n"/>
      <c r="G998" s="17" t="n"/>
      <c r="H998" s="18" t="n"/>
      <c r="I998" s="18" t="n"/>
      <c r="J998" s="20">
        <f>IF(A998="","",IF(I998="","NO EXPIRY",IF(I998&lt;TODAY(),"EXPIRED","Open")))</f>
        <v/>
      </c>
    </row>
    <row r="999">
      <c r="A999" s="17" t="n"/>
      <c r="B999" s="17" t="n"/>
      <c r="C999" s="17" t="n"/>
      <c r="D999" s="17" t="n"/>
      <c r="E999" s="17" t="n"/>
      <c r="F999" s="17" t="n"/>
      <c r="G999" s="17" t="n"/>
      <c r="H999" s="18" t="n"/>
      <c r="I999" s="18" t="n"/>
      <c r="J999" s="20">
        <f>IF(A999="","",IF(I999="","NO EXPIRY",IF(I999&lt;TODAY(),"EXPIRED","Open")))</f>
        <v/>
      </c>
    </row>
    <row r="1000">
      <c r="A1000" s="17" t="n"/>
      <c r="B1000" s="17" t="n"/>
      <c r="C1000" s="17" t="n"/>
      <c r="D1000" s="17" t="n"/>
      <c r="E1000" s="17" t="n"/>
      <c r="F1000" s="17" t="n"/>
      <c r="G1000" s="17" t="n"/>
      <c r="H1000" s="18" t="n"/>
      <c r="I1000" s="18" t="n"/>
      <c r="J1000" s="20">
        <f>IF(A1000="","",IF(I1000="","NO EXPIRY",IF(I1000&lt;TODAY(),"EXPIRED","Open")))</f>
        <v/>
      </c>
    </row>
    <row r="1001">
      <c r="A1001" s="17" t="n"/>
      <c r="B1001" s="17" t="n"/>
      <c r="C1001" s="17" t="n"/>
      <c r="D1001" s="17" t="n"/>
      <c r="E1001" s="17" t="n"/>
      <c r="F1001" s="17" t="n"/>
      <c r="G1001" s="17" t="n"/>
      <c r="H1001" s="18" t="n"/>
      <c r="I1001" s="18" t="n"/>
      <c r="J1001" s="20">
        <f>IF(A1001="","",IF(I1001="","NO EXPIRY",IF(I1001&lt;TODAY(),"EXPIRED","Open")))</f>
        <v/>
      </c>
    </row>
    <row r="1002">
      <c r="A1002" s="17" t="n"/>
      <c r="B1002" s="17" t="n"/>
      <c r="C1002" s="17" t="n"/>
      <c r="D1002" s="17" t="n"/>
      <c r="E1002" s="17" t="n"/>
      <c r="F1002" s="17" t="n"/>
      <c r="G1002" s="17" t="n"/>
      <c r="H1002" s="18" t="n"/>
      <c r="I1002" s="18" t="n"/>
      <c r="J1002" s="20">
        <f>IF(A1002="","",IF(I1002="","NO EXPIRY",IF(I1002&lt;TODAY(),"EXPIRED","Open")))</f>
        <v/>
      </c>
    </row>
    <row r="1003">
      <c r="A1003" s="17" t="n"/>
      <c r="B1003" s="17" t="n"/>
      <c r="C1003" s="17" t="n"/>
      <c r="D1003" s="17" t="n"/>
      <c r="E1003" s="17" t="n"/>
      <c r="F1003" s="17" t="n"/>
      <c r="G1003" s="17" t="n"/>
      <c r="H1003" s="18" t="n"/>
      <c r="I1003" s="18" t="n"/>
      <c r="J1003" s="20">
        <f>IF(A1003="","",IF(I1003="","NO EXPIRY",IF(I1003&lt;TODAY(),"EXPIRED","Open")))</f>
        <v/>
      </c>
    </row>
    <row r="1004">
      <c r="A1004" s="17" t="n"/>
      <c r="B1004" s="17" t="n"/>
      <c r="C1004" s="17" t="n"/>
      <c r="D1004" s="17" t="n"/>
      <c r="E1004" s="17" t="n"/>
      <c r="F1004" s="17" t="n"/>
      <c r="G1004" s="17" t="n"/>
      <c r="H1004" s="18" t="n"/>
      <c r="I1004" s="18" t="n"/>
      <c r="J1004" s="20">
        <f>IF(A1004="","",IF(I1004="","NO EXPIRY",IF(I1004&lt;TODAY(),"EXPIRED","Open")))</f>
        <v/>
      </c>
    </row>
  </sheetData>
  <conditionalFormatting sqref="J5:J1004">
    <cfRule type="cellIs" priority="1" operator="equal" dxfId="0">
      <formula>"EXPIRED"</formula>
    </cfRule>
    <cfRule type="cellIs" priority="2" operator="equal" dxfId="0">
      <formula>"NO EXPIRY"</formula>
    </cfRule>
  </conditionalFormatting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I1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10" customWidth="1" min="3" max="3"/>
    <col width="10" customWidth="1" min="4" max="4"/>
    <col width="10" customWidth="1" min="5" max="5"/>
    <col width="10" customWidth="1" min="6" max="6"/>
    <col width="30" customWidth="1" min="7" max="7"/>
    <col width="12" customWidth="1" min="8" max="8"/>
    <col width="16" customWidth="1" min="9" max="9"/>
  </cols>
  <sheetData>
    <row r="1" ht="24" customHeight="1">
      <c r="A1" s="1" t="inlineStr">
        <is>
          <t>Reviewer sign-off</t>
        </is>
      </c>
    </row>
    <row r="2">
      <c r="A2" s="2" t="inlineStr">
        <is>
          <t>One row per reviewer. Counts come from the Review sheet by reviewer name (G2, D1).</t>
        </is>
      </c>
    </row>
    <row r="3" ht="32" customHeight="1">
      <c r="A3" s="14" t="inlineStr">
        <is>
          <t>Reviewer</t>
        </is>
      </c>
      <c r="B3" s="14" t="inlineStr">
        <is>
          <t>Systems covered</t>
        </is>
      </c>
      <c r="C3" s="14" t="inlineStr">
        <is>
          <t>Lines assigned</t>
        </is>
      </c>
      <c r="D3" s="14" t="inlineStr">
        <is>
          <t>Revoked or modified</t>
        </is>
      </c>
      <c r="E3" s="14" t="inlineStr">
        <is>
          <t>Undecided</t>
        </is>
      </c>
      <c r="F3" s="14" t="inlineStr">
        <is>
          <t>Revocation rate</t>
        </is>
      </c>
      <c r="G3" s="14" t="inlineStr">
        <is>
          <t>Rubber-stamp check</t>
        </is>
      </c>
      <c r="H3" s="14" t="inlineStr">
        <is>
          <t>Completed on</t>
        </is>
      </c>
      <c r="I3" s="14" t="inlineStr">
        <is>
          <t>I attest these decisions reflect my review</t>
        </is>
      </c>
    </row>
    <row r="4">
      <c r="A4" s="15" t="inlineStr">
        <is>
          <t>Controller</t>
        </is>
      </c>
      <c r="B4" s="15" t="inlineStr">
        <is>
          <t>Core ledger</t>
        </is>
      </c>
      <c r="C4" s="15" t="n">
        <v>212</v>
      </c>
      <c r="D4" s="15" t="n">
        <v>9</v>
      </c>
      <c r="E4" s="15" t="n">
        <v>0</v>
      </c>
      <c r="F4" s="21">
        <f>D4/C4</f>
        <v/>
      </c>
      <c r="G4" s="15" t="inlineStr"/>
      <c r="H4" s="16" t="n">
        <v>46302</v>
      </c>
      <c r="I4" s="15" t="inlineStr">
        <is>
          <t>Y</t>
        </is>
      </c>
    </row>
    <row r="5">
      <c r="A5" s="17" t="n"/>
      <c r="B5" s="17" t="n"/>
      <c r="C5" s="20">
        <f>IF(A5="","",COUNTIF('Review'!M5:M1004,A5))</f>
        <v/>
      </c>
      <c r="D5" s="20">
        <f>IF(A5="","",COUNTIFS('Review'!M5:M1004,A5,'Review'!O5:O1004,"Revoke")+COUNTIFS('Review'!M5:M1004,A5,'Review'!O5:O1004,"Modify"))</f>
        <v/>
      </c>
      <c r="E5" s="20">
        <f>IF(A5="","",COUNTIFS('Review'!M5:M1004,A5,'Review'!O5:O1004,""))</f>
        <v/>
      </c>
      <c r="F5" s="22">
        <f>IF(OR(C5="",C5=0),"",D5/C5)</f>
        <v/>
      </c>
      <c r="G5" s="20">
        <f>IF(C5="","",IF(AND(C5&gt;=50,D5=0),"0 revocations on 50+ lines: evidence of consideration?",""))</f>
        <v/>
      </c>
      <c r="H5" s="18" t="n"/>
      <c r="I5" s="17" t="n"/>
    </row>
    <row r="6">
      <c r="A6" s="17" t="n"/>
      <c r="B6" s="17" t="n"/>
      <c r="C6" s="20">
        <f>IF(A6="","",COUNTIF('Review'!M5:M1004,A6))</f>
        <v/>
      </c>
      <c r="D6" s="20">
        <f>IF(A6="","",COUNTIFS('Review'!M5:M1004,A6,'Review'!O5:O1004,"Revoke")+COUNTIFS('Review'!M5:M1004,A6,'Review'!O5:O1004,"Modify"))</f>
        <v/>
      </c>
      <c r="E6" s="20">
        <f>IF(A6="","",COUNTIFS('Review'!M5:M1004,A6,'Review'!O5:O1004,""))</f>
        <v/>
      </c>
      <c r="F6" s="22">
        <f>IF(OR(C6="",C6=0),"",D6/C6)</f>
        <v/>
      </c>
      <c r="G6" s="20">
        <f>IF(C6="","",IF(AND(C6&gt;=50,D6=0),"0 revocations on 50+ lines: evidence of consideration?",""))</f>
        <v/>
      </c>
      <c r="H6" s="18" t="n"/>
      <c r="I6" s="17" t="n"/>
    </row>
    <row r="7">
      <c r="A7" s="17" t="n"/>
      <c r="B7" s="17" t="n"/>
      <c r="C7" s="20">
        <f>IF(A7="","",COUNTIF('Review'!M5:M1004,A7))</f>
        <v/>
      </c>
      <c r="D7" s="20">
        <f>IF(A7="","",COUNTIFS('Review'!M5:M1004,A7,'Review'!O5:O1004,"Revoke")+COUNTIFS('Review'!M5:M1004,A7,'Review'!O5:O1004,"Modify"))</f>
        <v/>
      </c>
      <c r="E7" s="20">
        <f>IF(A7="","",COUNTIFS('Review'!M5:M1004,A7,'Review'!O5:O1004,""))</f>
        <v/>
      </c>
      <c r="F7" s="22">
        <f>IF(OR(C7="",C7=0),"",D7/C7)</f>
        <v/>
      </c>
      <c r="G7" s="20">
        <f>IF(C7="","",IF(AND(C7&gt;=50,D7=0),"0 revocations on 50+ lines: evidence of consideration?",""))</f>
        <v/>
      </c>
      <c r="H7" s="18" t="n"/>
      <c r="I7" s="17" t="n"/>
    </row>
    <row r="8">
      <c r="A8" s="17" t="n"/>
      <c r="B8" s="17" t="n"/>
      <c r="C8" s="20">
        <f>IF(A8="","",COUNTIF('Review'!M5:M1004,A8))</f>
        <v/>
      </c>
      <c r="D8" s="20">
        <f>IF(A8="","",COUNTIFS('Review'!M5:M1004,A8,'Review'!O5:O1004,"Revoke")+COUNTIFS('Review'!M5:M1004,A8,'Review'!O5:O1004,"Modify"))</f>
        <v/>
      </c>
      <c r="E8" s="20">
        <f>IF(A8="","",COUNTIFS('Review'!M5:M1004,A8,'Review'!O5:O1004,""))</f>
        <v/>
      </c>
      <c r="F8" s="22">
        <f>IF(OR(C8="",C8=0),"",D8/C8)</f>
        <v/>
      </c>
      <c r="G8" s="20">
        <f>IF(C8="","",IF(AND(C8&gt;=50,D8=0),"0 revocations on 50+ lines: evidence of consideration?",""))</f>
        <v/>
      </c>
      <c r="H8" s="18" t="n"/>
      <c r="I8" s="17" t="n"/>
    </row>
    <row r="9">
      <c r="A9" s="17" t="n"/>
      <c r="B9" s="17" t="n"/>
      <c r="C9" s="20">
        <f>IF(A9="","",COUNTIF('Review'!M5:M1004,A9))</f>
        <v/>
      </c>
      <c r="D9" s="20">
        <f>IF(A9="","",COUNTIFS('Review'!M5:M1004,A9,'Review'!O5:O1004,"Revoke")+COUNTIFS('Review'!M5:M1004,A9,'Review'!O5:O1004,"Modify"))</f>
        <v/>
      </c>
      <c r="E9" s="20">
        <f>IF(A9="","",COUNTIFS('Review'!M5:M1004,A9,'Review'!O5:O1004,""))</f>
        <v/>
      </c>
      <c r="F9" s="22">
        <f>IF(OR(C9="",C9=0),"",D9/C9)</f>
        <v/>
      </c>
      <c r="G9" s="20">
        <f>IF(C9="","",IF(AND(C9&gt;=50,D9=0),"0 revocations on 50+ lines: evidence of consideration?",""))</f>
        <v/>
      </c>
      <c r="H9" s="18" t="n"/>
      <c r="I9" s="17" t="n"/>
    </row>
    <row r="10">
      <c r="A10" s="17" t="n"/>
      <c r="B10" s="17" t="n"/>
      <c r="C10" s="20">
        <f>IF(A10="","",COUNTIF('Review'!M5:M1004,A10))</f>
        <v/>
      </c>
      <c r="D10" s="20">
        <f>IF(A10="","",COUNTIFS('Review'!M5:M1004,A10,'Review'!O5:O1004,"Revoke")+COUNTIFS('Review'!M5:M1004,A10,'Review'!O5:O1004,"Modify"))</f>
        <v/>
      </c>
      <c r="E10" s="20">
        <f>IF(A10="","",COUNTIFS('Review'!M5:M1004,A10,'Review'!O5:O1004,""))</f>
        <v/>
      </c>
      <c r="F10" s="22">
        <f>IF(OR(C10="",C10=0),"",D10/C10)</f>
        <v/>
      </c>
      <c r="G10" s="20">
        <f>IF(C10="","",IF(AND(C10&gt;=50,D10=0),"0 revocations on 50+ lines: evidence of consideration?",""))</f>
        <v/>
      </c>
      <c r="H10" s="18" t="n"/>
      <c r="I10" s="17" t="n"/>
    </row>
    <row r="11">
      <c r="A11" s="17" t="n"/>
      <c r="B11" s="17" t="n"/>
      <c r="C11" s="20">
        <f>IF(A11="","",COUNTIF('Review'!M5:M1004,A11))</f>
        <v/>
      </c>
      <c r="D11" s="20">
        <f>IF(A11="","",COUNTIFS('Review'!M5:M1004,A11,'Review'!O5:O1004,"Revoke")+COUNTIFS('Review'!M5:M1004,A11,'Review'!O5:O1004,"Modify"))</f>
        <v/>
      </c>
      <c r="E11" s="20">
        <f>IF(A11="","",COUNTIFS('Review'!M5:M1004,A11,'Review'!O5:O1004,""))</f>
        <v/>
      </c>
      <c r="F11" s="22">
        <f>IF(OR(C11="",C11=0),"",D11/C11)</f>
        <v/>
      </c>
      <c r="G11" s="20">
        <f>IF(C11="","",IF(AND(C11&gt;=50,D11=0),"0 revocations on 50+ lines: evidence of consideration?",""))</f>
        <v/>
      </c>
      <c r="H11" s="18" t="n"/>
      <c r="I11" s="17" t="n"/>
    </row>
    <row r="12">
      <c r="A12" s="17" t="n"/>
      <c r="B12" s="17" t="n"/>
      <c r="C12" s="20">
        <f>IF(A12="","",COUNTIF('Review'!M5:M1004,A12))</f>
        <v/>
      </c>
      <c r="D12" s="20">
        <f>IF(A12="","",COUNTIFS('Review'!M5:M1004,A12,'Review'!O5:O1004,"Revoke")+COUNTIFS('Review'!M5:M1004,A12,'Review'!O5:O1004,"Modify"))</f>
        <v/>
      </c>
      <c r="E12" s="20">
        <f>IF(A12="","",COUNTIFS('Review'!M5:M1004,A12,'Review'!O5:O1004,""))</f>
        <v/>
      </c>
      <c r="F12" s="22">
        <f>IF(OR(C12="",C12=0),"",D12/C12)</f>
        <v/>
      </c>
      <c r="G12" s="20">
        <f>IF(C12="","",IF(AND(C12&gt;=50,D12=0),"0 revocations on 50+ lines: evidence of consideration?",""))</f>
        <v/>
      </c>
      <c r="H12" s="18" t="n"/>
      <c r="I12" s="17" t="n"/>
    </row>
    <row r="13">
      <c r="A13" s="17" t="n"/>
      <c r="B13" s="17" t="n"/>
      <c r="C13" s="20">
        <f>IF(A13="","",COUNTIF('Review'!M5:M1004,A13))</f>
        <v/>
      </c>
      <c r="D13" s="20">
        <f>IF(A13="","",COUNTIFS('Review'!M5:M1004,A13,'Review'!O5:O1004,"Revoke")+COUNTIFS('Review'!M5:M1004,A13,'Review'!O5:O1004,"Modify"))</f>
        <v/>
      </c>
      <c r="E13" s="20">
        <f>IF(A13="","",COUNTIFS('Review'!M5:M1004,A13,'Review'!O5:O1004,""))</f>
        <v/>
      </c>
      <c r="F13" s="22">
        <f>IF(OR(C13="",C13=0),"",D13/C13)</f>
        <v/>
      </c>
      <c r="G13" s="20">
        <f>IF(C13="","",IF(AND(C13&gt;=50,D13=0),"0 revocations on 50+ lines: evidence of consideration?",""))</f>
        <v/>
      </c>
      <c r="H13" s="18" t="n"/>
      <c r="I13" s="17" t="n"/>
    </row>
    <row r="14">
      <c r="A14" s="17" t="n"/>
      <c r="B14" s="17" t="n"/>
      <c r="C14" s="20">
        <f>IF(A14="","",COUNTIF('Review'!M5:M1004,A14))</f>
        <v/>
      </c>
      <c r="D14" s="20">
        <f>IF(A14="","",COUNTIFS('Review'!M5:M1004,A14,'Review'!O5:O1004,"Revoke")+COUNTIFS('Review'!M5:M1004,A14,'Review'!O5:O1004,"Modify"))</f>
        <v/>
      </c>
      <c r="E14" s="20">
        <f>IF(A14="","",COUNTIFS('Review'!M5:M1004,A14,'Review'!O5:O1004,""))</f>
        <v/>
      </c>
      <c r="F14" s="22">
        <f>IF(OR(C14="",C14=0),"",D14/C14)</f>
        <v/>
      </c>
      <c r="G14" s="20">
        <f>IF(C14="","",IF(AND(C14&gt;=50,D14=0),"0 revocations on 50+ lines: evidence of consideration?",""))</f>
        <v/>
      </c>
      <c r="H14" s="18" t="n"/>
      <c r="I14" s="17" t="n"/>
    </row>
    <row r="15">
      <c r="A15" s="17" t="n"/>
      <c r="B15" s="17" t="n"/>
      <c r="C15" s="20">
        <f>IF(A15="","",COUNTIF('Review'!M5:M1004,A15))</f>
        <v/>
      </c>
      <c r="D15" s="20">
        <f>IF(A15="","",COUNTIFS('Review'!M5:M1004,A15,'Review'!O5:O1004,"Revoke")+COUNTIFS('Review'!M5:M1004,A15,'Review'!O5:O1004,"Modify"))</f>
        <v/>
      </c>
      <c r="E15" s="20">
        <f>IF(A15="","",COUNTIFS('Review'!M5:M1004,A15,'Review'!O5:O1004,""))</f>
        <v/>
      </c>
      <c r="F15" s="22">
        <f>IF(OR(C15="",C15=0),"",D15/C15)</f>
        <v/>
      </c>
      <c r="G15" s="20">
        <f>IF(C15="","",IF(AND(C15&gt;=50,D15=0),"0 revocations on 50+ lines: evidence of consideration?",""))</f>
        <v/>
      </c>
      <c r="H15" s="18" t="n"/>
      <c r="I15" s="17" t="n"/>
    </row>
    <row r="16">
      <c r="A16" s="17" t="n"/>
      <c r="B16" s="17" t="n"/>
      <c r="C16" s="20">
        <f>IF(A16="","",COUNTIF('Review'!M5:M1004,A16))</f>
        <v/>
      </c>
      <c r="D16" s="20">
        <f>IF(A16="","",COUNTIFS('Review'!M5:M1004,A16,'Review'!O5:O1004,"Revoke")+COUNTIFS('Review'!M5:M1004,A16,'Review'!O5:O1004,"Modify"))</f>
        <v/>
      </c>
      <c r="E16" s="20">
        <f>IF(A16="","",COUNTIFS('Review'!M5:M1004,A16,'Review'!O5:O1004,""))</f>
        <v/>
      </c>
      <c r="F16" s="22">
        <f>IF(OR(C16="",C16=0),"",D16/C16)</f>
        <v/>
      </c>
      <c r="G16" s="20">
        <f>IF(C16="","",IF(AND(C16&gt;=50,D16=0),"0 revocations on 50+ lines: evidence of consideration?",""))</f>
        <v/>
      </c>
      <c r="H16" s="18" t="n"/>
      <c r="I16" s="17" t="n"/>
    </row>
    <row r="17">
      <c r="A17" s="17" t="n"/>
      <c r="B17" s="17" t="n"/>
      <c r="C17" s="20">
        <f>IF(A17="","",COUNTIF('Review'!M5:M1004,A17))</f>
        <v/>
      </c>
      <c r="D17" s="20">
        <f>IF(A17="","",COUNTIFS('Review'!M5:M1004,A17,'Review'!O5:O1004,"Revoke")+COUNTIFS('Review'!M5:M1004,A17,'Review'!O5:O1004,"Modify"))</f>
        <v/>
      </c>
      <c r="E17" s="20">
        <f>IF(A17="","",COUNTIFS('Review'!M5:M1004,A17,'Review'!O5:O1004,""))</f>
        <v/>
      </c>
      <c r="F17" s="22">
        <f>IF(OR(C17="",C17=0),"",D17/C17)</f>
        <v/>
      </c>
      <c r="G17" s="20">
        <f>IF(C17="","",IF(AND(C17&gt;=50,D17=0),"0 revocations on 50+ lines: evidence of consideration?",""))</f>
        <v/>
      </c>
      <c r="H17" s="18" t="n"/>
      <c r="I17" s="17" t="n"/>
    </row>
    <row r="18">
      <c r="A18" s="17" t="n"/>
      <c r="B18" s="17" t="n"/>
      <c r="C18" s="20">
        <f>IF(A18="","",COUNTIF('Review'!M5:M1004,A18))</f>
        <v/>
      </c>
      <c r="D18" s="20">
        <f>IF(A18="","",COUNTIFS('Review'!M5:M1004,A18,'Review'!O5:O1004,"Revoke")+COUNTIFS('Review'!M5:M1004,A18,'Review'!O5:O1004,"Modify"))</f>
        <v/>
      </c>
      <c r="E18" s="20">
        <f>IF(A18="","",COUNTIFS('Review'!M5:M1004,A18,'Review'!O5:O1004,""))</f>
        <v/>
      </c>
      <c r="F18" s="22">
        <f>IF(OR(C18="",C18=0),"",D18/C18)</f>
        <v/>
      </c>
      <c r="G18" s="20">
        <f>IF(C18="","",IF(AND(C18&gt;=50,D18=0),"0 revocations on 50+ lines: evidence of consideration?",""))</f>
        <v/>
      </c>
      <c r="H18" s="18" t="n"/>
      <c r="I18" s="17" t="n"/>
    </row>
    <row r="19">
      <c r="A19" s="17" t="n"/>
      <c r="B19" s="17" t="n"/>
      <c r="C19" s="20">
        <f>IF(A19="","",COUNTIF('Review'!M5:M1004,A19))</f>
        <v/>
      </c>
      <c r="D19" s="20">
        <f>IF(A19="","",COUNTIFS('Review'!M5:M1004,A19,'Review'!O5:O1004,"Revoke")+COUNTIFS('Review'!M5:M1004,A19,'Review'!O5:O1004,"Modify"))</f>
        <v/>
      </c>
      <c r="E19" s="20">
        <f>IF(A19="","",COUNTIFS('Review'!M5:M1004,A19,'Review'!O5:O1004,""))</f>
        <v/>
      </c>
      <c r="F19" s="22">
        <f>IF(OR(C19="",C19=0),"",D19/C19)</f>
        <v/>
      </c>
      <c r="G19" s="20">
        <f>IF(C19="","",IF(AND(C19&gt;=50,D19=0),"0 revocations on 50+ lines: evidence of consideration?",""))</f>
        <v/>
      </c>
      <c r="H19" s="18" t="n"/>
      <c r="I19" s="17" t="n"/>
    </row>
    <row r="20">
      <c r="A20" s="17" t="n"/>
      <c r="B20" s="17" t="n"/>
      <c r="C20" s="20">
        <f>IF(A20="","",COUNTIF('Review'!M5:M1004,A20))</f>
        <v/>
      </c>
      <c r="D20" s="20">
        <f>IF(A20="","",COUNTIFS('Review'!M5:M1004,A20,'Review'!O5:O1004,"Revoke")+COUNTIFS('Review'!M5:M1004,A20,'Review'!O5:O1004,"Modify"))</f>
        <v/>
      </c>
      <c r="E20" s="20">
        <f>IF(A20="","",COUNTIFS('Review'!M5:M1004,A20,'Review'!O5:O1004,""))</f>
        <v/>
      </c>
      <c r="F20" s="22">
        <f>IF(OR(C20="",C20=0),"",D20/C20)</f>
        <v/>
      </c>
      <c r="G20" s="20">
        <f>IF(C20="","",IF(AND(C20&gt;=50,D20=0),"0 revocations on 50+ lines: evidence of consideration?",""))</f>
        <v/>
      </c>
      <c r="H20" s="18" t="n"/>
      <c r="I20" s="17" t="n"/>
    </row>
    <row r="21">
      <c r="A21" s="17" t="n"/>
      <c r="B21" s="17" t="n"/>
      <c r="C21" s="20">
        <f>IF(A21="","",COUNTIF('Review'!M5:M1004,A21))</f>
        <v/>
      </c>
      <c r="D21" s="20">
        <f>IF(A21="","",COUNTIFS('Review'!M5:M1004,A21,'Review'!O5:O1004,"Revoke")+COUNTIFS('Review'!M5:M1004,A21,'Review'!O5:O1004,"Modify"))</f>
        <v/>
      </c>
      <c r="E21" s="20">
        <f>IF(A21="","",COUNTIFS('Review'!M5:M1004,A21,'Review'!O5:O1004,""))</f>
        <v/>
      </c>
      <c r="F21" s="22">
        <f>IF(OR(C21="",C21=0),"",D21/C21)</f>
        <v/>
      </c>
      <c r="G21" s="20">
        <f>IF(C21="","",IF(AND(C21&gt;=50,D21=0),"0 revocations on 50+ lines: evidence of consideration?",""))</f>
        <v/>
      </c>
      <c r="H21" s="18" t="n"/>
      <c r="I21" s="17" t="n"/>
    </row>
    <row r="22">
      <c r="A22" s="17" t="n"/>
      <c r="B22" s="17" t="n"/>
      <c r="C22" s="20">
        <f>IF(A22="","",COUNTIF('Review'!M5:M1004,A22))</f>
        <v/>
      </c>
      <c r="D22" s="20">
        <f>IF(A22="","",COUNTIFS('Review'!M5:M1004,A22,'Review'!O5:O1004,"Revoke")+COUNTIFS('Review'!M5:M1004,A22,'Review'!O5:O1004,"Modify"))</f>
        <v/>
      </c>
      <c r="E22" s="20">
        <f>IF(A22="","",COUNTIFS('Review'!M5:M1004,A22,'Review'!O5:O1004,""))</f>
        <v/>
      </c>
      <c r="F22" s="22">
        <f>IF(OR(C22="",C22=0),"",D22/C22)</f>
        <v/>
      </c>
      <c r="G22" s="20">
        <f>IF(C22="","",IF(AND(C22&gt;=50,D22=0),"0 revocations on 50+ lines: evidence of consideration?",""))</f>
        <v/>
      </c>
      <c r="H22" s="18" t="n"/>
      <c r="I22" s="17" t="n"/>
    </row>
    <row r="23">
      <c r="A23" s="17" t="n"/>
      <c r="B23" s="17" t="n"/>
      <c r="C23" s="20">
        <f>IF(A23="","",COUNTIF('Review'!M5:M1004,A23))</f>
        <v/>
      </c>
      <c r="D23" s="20">
        <f>IF(A23="","",COUNTIFS('Review'!M5:M1004,A23,'Review'!O5:O1004,"Revoke")+COUNTIFS('Review'!M5:M1004,A23,'Review'!O5:O1004,"Modify"))</f>
        <v/>
      </c>
      <c r="E23" s="20">
        <f>IF(A23="","",COUNTIFS('Review'!M5:M1004,A23,'Review'!O5:O1004,""))</f>
        <v/>
      </c>
      <c r="F23" s="22">
        <f>IF(OR(C23="",C23=0),"",D23/C23)</f>
        <v/>
      </c>
      <c r="G23" s="20">
        <f>IF(C23="","",IF(AND(C23&gt;=50,D23=0),"0 revocations on 50+ lines: evidence of consideration?",""))</f>
        <v/>
      </c>
      <c r="H23" s="18" t="n"/>
      <c r="I23" s="17" t="n"/>
    </row>
    <row r="24">
      <c r="A24" s="17" t="n"/>
      <c r="B24" s="17" t="n"/>
      <c r="C24" s="20">
        <f>IF(A24="","",COUNTIF('Review'!M5:M1004,A24))</f>
        <v/>
      </c>
      <c r="D24" s="20">
        <f>IF(A24="","",COUNTIFS('Review'!M5:M1004,A24,'Review'!O5:O1004,"Revoke")+COUNTIFS('Review'!M5:M1004,A24,'Review'!O5:O1004,"Modify"))</f>
        <v/>
      </c>
      <c r="E24" s="20">
        <f>IF(A24="","",COUNTIFS('Review'!M5:M1004,A24,'Review'!O5:O1004,""))</f>
        <v/>
      </c>
      <c r="F24" s="22">
        <f>IF(OR(C24="",C24=0),"",D24/C24)</f>
        <v/>
      </c>
      <c r="G24" s="20">
        <f>IF(C24="","",IF(AND(C24&gt;=50,D24=0),"0 revocations on 50+ lines: evidence of consideration?",""))</f>
        <v/>
      </c>
      <c r="H24" s="18" t="n"/>
      <c r="I24" s="17" t="n"/>
    </row>
    <row r="25">
      <c r="A25" s="17" t="n"/>
      <c r="B25" s="17" t="n"/>
      <c r="C25" s="20">
        <f>IF(A25="","",COUNTIF('Review'!M5:M1004,A25))</f>
        <v/>
      </c>
      <c r="D25" s="20">
        <f>IF(A25="","",COUNTIFS('Review'!M5:M1004,A25,'Review'!O5:O1004,"Revoke")+COUNTIFS('Review'!M5:M1004,A25,'Review'!O5:O1004,"Modify"))</f>
        <v/>
      </c>
      <c r="E25" s="20">
        <f>IF(A25="","",COUNTIFS('Review'!M5:M1004,A25,'Review'!O5:O1004,""))</f>
        <v/>
      </c>
      <c r="F25" s="22">
        <f>IF(OR(C25="",C25=0),"",D25/C25)</f>
        <v/>
      </c>
      <c r="G25" s="20">
        <f>IF(C25="","",IF(AND(C25&gt;=50,D25=0),"0 revocations on 50+ lines: evidence of consideration?",""))</f>
        <v/>
      </c>
      <c r="H25" s="18" t="n"/>
      <c r="I25" s="17" t="n"/>
    </row>
    <row r="26">
      <c r="A26" s="17" t="n"/>
      <c r="B26" s="17" t="n"/>
      <c r="C26" s="20">
        <f>IF(A26="","",COUNTIF('Review'!M5:M1004,A26))</f>
        <v/>
      </c>
      <c r="D26" s="20">
        <f>IF(A26="","",COUNTIFS('Review'!M5:M1004,A26,'Review'!O5:O1004,"Revoke")+COUNTIFS('Review'!M5:M1004,A26,'Review'!O5:O1004,"Modify"))</f>
        <v/>
      </c>
      <c r="E26" s="20">
        <f>IF(A26="","",COUNTIFS('Review'!M5:M1004,A26,'Review'!O5:O1004,""))</f>
        <v/>
      </c>
      <c r="F26" s="22">
        <f>IF(OR(C26="",C26=0),"",D26/C26)</f>
        <v/>
      </c>
      <c r="G26" s="20">
        <f>IF(C26="","",IF(AND(C26&gt;=50,D26=0),"0 revocations on 50+ lines: evidence of consideration?",""))</f>
        <v/>
      </c>
      <c r="H26" s="18" t="n"/>
      <c r="I26" s="17" t="n"/>
    </row>
    <row r="27">
      <c r="A27" s="17" t="n"/>
      <c r="B27" s="17" t="n"/>
      <c r="C27" s="20">
        <f>IF(A27="","",COUNTIF('Review'!M5:M1004,A27))</f>
        <v/>
      </c>
      <c r="D27" s="20">
        <f>IF(A27="","",COUNTIFS('Review'!M5:M1004,A27,'Review'!O5:O1004,"Revoke")+COUNTIFS('Review'!M5:M1004,A27,'Review'!O5:O1004,"Modify"))</f>
        <v/>
      </c>
      <c r="E27" s="20">
        <f>IF(A27="","",COUNTIFS('Review'!M5:M1004,A27,'Review'!O5:O1004,""))</f>
        <v/>
      </c>
      <c r="F27" s="22">
        <f>IF(OR(C27="",C27=0),"",D27/C27)</f>
        <v/>
      </c>
      <c r="G27" s="20">
        <f>IF(C27="","",IF(AND(C27&gt;=50,D27=0),"0 revocations on 50+ lines: evidence of consideration?",""))</f>
        <v/>
      </c>
      <c r="H27" s="18" t="n"/>
      <c r="I27" s="17" t="n"/>
    </row>
    <row r="28">
      <c r="A28" s="17" t="n"/>
      <c r="B28" s="17" t="n"/>
      <c r="C28" s="20">
        <f>IF(A28="","",COUNTIF('Review'!M5:M1004,A28))</f>
        <v/>
      </c>
      <c r="D28" s="20">
        <f>IF(A28="","",COUNTIFS('Review'!M5:M1004,A28,'Review'!O5:O1004,"Revoke")+COUNTIFS('Review'!M5:M1004,A28,'Review'!O5:O1004,"Modify"))</f>
        <v/>
      </c>
      <c r="E28" s="20">
        <f>IF(A28="","",COUNTIFS('Review'!M5:M1004,A28,'Review'!O5:O1004,""))</f>
        <v/>
      </c>
      <c r="F28" s="22">
        <f>IF(OR(C28="",C28=0),"",D28/C28)</f>
        <v/>
      </c>
      <c r="G28" s="20">
        <f>IF(C28="","",IF(AND(C28&gt;=50,D28=0),"0 revocations on 50+ lines: evidence of consideration?",""))</f>
        <v/>
      </c>
      <c r="H28" s="18" t="n"/>
      <c r="I28" s="17" t="n"/>
    </row>
    <row r="29">
      <c r="A29" s="17" t="n"/>
      <c r="B29" s="17" t="n"/>
      <c r="C29" s="20">
        <f>IF(A29="","",COUNTIF('Review'!M5:M1004,A29))</f>
        <v/>
      </c>
      <c r="D29" s="20">
        <f>IF(A29="","",COUNTIFS('Review'!M5:M1004,A29,'Review'!O5:O1004,"Revoke")+COUNTIFS('Review'!M5:M1004,A29,'Review'!O5:O1004,"Modify"))</f>
        <v/>
      </c>
      <c r="E29" s="20">
        <f>IF(A29="","",COUNTIFS('Review'!M5:M1004,A29,'Review'!O5:O1004,""))</f>
        <v/>
      </c>
      <c r="F29" s="22">
        <f>IF(OR(C29="",C29=0),"",D29/C29)</f>
        <v/>
      </c>
      <c r="G29" s="20">
        <f>IF(C29="","",IF(AND(C29&gt;=50,D29=0),"0 revocations on 50+ lines: evidence of consideration?",""))</f>
        <v/>
      </c>
      <c r="H29" s="18" t="n"/>
      <c r="I29" s="17" t="n"/>
    </row>
    <row r="30">
      <c r="A30" s="17" t="n"/>
      <c r="B30" s="17" t="n"/>
      <c r="C30" s="20">
        <f>IF(A30="","",COUNTIF('Review'!M5:M1004,A30))</f>
        <v/>
      </c>
      <c r="D30" s="20">
        <f>IF(A30="","",COUNTIFS('Review'!M5:M1004,A30,'Review'!O5:O1004,"Revoke")+COUNTIFS('Review'!M5:M1004,A30,'Review'!O5:O1004,"Modify"))</f>
        <v/>
      </c>
      <c r="E30" s="20">
        <f>IF(A30="","",COUNTIFS('Review'!M5:M1004,A30,'Review'!O5:O1004,""))</f>
        <v/>
      </c>
      <c r="F30" s="22">
        <f>IF(OR(C30="",C30=0),"",D30/C30)</f>
        <v/>
      </c>
      <c r="G30" s="20">
        <f>IF(C30="","",IF(AND(C30&gt;=50,D30=0),"0 revocations on 50+ lines: evidence of consideration?",""))</f>
        <v/>
      </c>
      <c r="H30" s="18" t="n"/>
      <c r="I30" s="17" t="n"/>
    </row>
    <row r="31">
      <c r="A31" s="17" t="n"/>
      <c r="B31" s="17" t="n"/>
      <c r="C31" s="20">
        <f>IF(A31="","",COUNTIF('Review'!M5:M1004,A31))</f>
        <v/>
      </c>
      <c r="D31" s="20">
        <f>IF(A31="","",COUNTIFS('Review'!M5:M1004,A31,'Review'!O5:O1004,"Revoke")+COUNTIFS('Review'!M5:M1004,A31,'Review'!O5:O1004,"Modify"))</f>
        <v/>
      </c>
      <c r="E31" s="20">
        <f>IF(A31="","",COUNTIFS('Review'!M5:M1004,A31,'Review'!O5:O1004,""))</f>
        <v/>
      </c>
      <c r="F31" s="22">
        <f>IF(OR(C31="",C31=0),"",D31/C31)</f>
        <v/>
      </c>
      <c r="G31" s="20">
        <f>IF(C31="","",IF(AND(C31&gt;=50,D31=0),"0 revocations on 50+ lines: evidence of consideration?",""))</f>
        <v/>
      </c>
      <c r="H31" s="18" t="n"/>
      <c r="I31" s="17" t="n"/>
    </row>
    <row r="32">
      <c r="A32" s="17" t="n"/>
      <c r="B32" s="17" t="n"/>
      <c r="C32" s="20">
        <f>IF(A32="","",COUNTIF('Review'!M5:M1004,A32))</f>
        <v/>
      </c>
      <c r="D32" s="20">
        <f>IF(A32="","",COUNTIFS('Review'!M5:M1004,A32,'Review'!O5:O1004,"Revoke")+COUNTIFS('Review'!M5:M1004,A32,'Review'!O5:O1004,"Modify"))</f>
        <v/>
      </c>
      <c r="E32" s="20">
        <f>IF(A32="","",COUNTIFS('Review'!M5:M1004,A32,'Review'!O5:O1004,""))</f>
        <v/>
      </c>
      <c r="F32" s="22">
        <f>IF(OR(C32="",C32=0),"",D32/C32)</f>
        <v/>
      </c>
      <c r="G32" s="20">
        <f>IF(C32="","",IF(AND(C32&gt;=50,D32=0),"0 revocations on 50+ lines: evidence of consideration?",""))</f>
        <v/>
      </c>
      <c r="H32" s="18" t="n"/>
      <c r="I32" s="17" t="n"/>
    </row>
    <row r="33">
      <c r="A33" s="17" t="n"/>
      <c r="B33" s="17" t="n"/>
      <c r="C33" s="20">
        <f>IF(A33="","",COUNTIF('Review'!M5:M1004,A33))</f>
        <v/>
      </c>
      <c r="D33" s="20">
        <f>IF(A33="","",COUNTIFS('Review'!M5:M1004,A33,'Review'!O5:O1004,"Revoke")+COUNTIFS('Review'!M5:M1004,A33,'Review'!O5:O1004,"Modify"))</f>
        <v/>
      </c>
      <c r="E33" s="20">
        <f>IF(A33="","",COUNTIFS('Review'!M5:M1004,A33,'Review'!O5:O1004,""))</f>
        <v/>
      </c>
      <c r="F33" s="22">
        <f>IF(OR(C33="",C33=0),"",D33/C33)</f>
        <v/>
      </c>
      <c r="G33" s="20">
        <f>IF(C33="","",IF(AND(C33&gt;=50,D33=0),"0 revocations on 50+ lines: evidence of consideration?",""))</f>
        <v/>
      </c>
      <c r="H33" s="18" t="n"/>
      <c r="I33" s="17" t="n"/>
    </row>
    <row r="34">
      <c r="A34" s="17" t="n"/>
      <c r="B34" s="17" t="n"/>
      <c r="C34" s="20">
        <f>IF(A34="","",COUNTIF('Review'!M5:M1004,A34))</f>
        <v/>
      </c>
      <c r="D34" s="20">
        <f>IF(A34="","",COUNTIFS('Review'!M5:M1004,A34,'Review'!O5:O1004,"Revoke")+COUNTIFS('Review'!M5:M1004,A34,'Review'!O5:O1004,"Modify"))</f>
        <v/>
      </c>
      <c r="E34" s="20">
        <f>IF(A34="","",COUNTIFS('Review'!M5:M1004,A34,'Review'!O5:O1004,""))</f>
        <v/>
      </c>
      <c r="F34" s="22">
        <f>IF(OR(C34="",C34=0),"",D34/C34)</f>
        <v/>
      </c>
      <c r="G34" s="20">
        <f>IF(C34="","",IF(AND(C34&gt;=50,D34=0),"0 revocations on 50+ lines: evidence of consideration?",""))</f>
        <v/>
      </c>
      <c r="H34" s="18" t="n"/>
      <c r="I34" s="17" t="n"/>
    </row>
    <row r="35">
      <c r="A35" s="17" t="n"/>
      <c r="B35" s="17" t="n"/>
      <c r="C35" s="20">
        <f>IF(A35="","",COUNTIF('Review'!M5:M1004,A35))</f>
        <v/>
      </c>
      <c r="D35" s="20">
        <f>IF(A35="","",COUNTIFS('Review'!M5:M1004,A35,'Review'!O5:O1004,"Revoke")+COUNTIFS('Review'!M5:M1004,A35,'Review'!O5:O1004,"Modify"))</f>
        <v/>
      </c>
      <c r="E35" s="20">
        <f>IF(A35="","",COUNTIFS('Review'!M5:M1004,A35,'Review'!O5:O1004,""))</f>
        <v/>
      </c>
      <c r="F35" s="22">
        <f>IF(OR(C35="",C35=0),"",D35/C35)</f>
        <v/>
      </c>
      <c r="G35" s="20">
        <f>IF(C35="","",IF(AND(C35&gt;=50,D35=0),"0 revocations on 50+ lines: evidence of consideration?",""))</f>
        <v/>
      </c>
      <c r="H35" s="18" t="n"/>
      <c r="I35" s="17" t="n"/>
    </row>
    <row r="36">
      <c r="A36" s="17" t="n"/>
      <c r="B36" s="17" t="n"/>
      <c r="C36" s="20">
        <f>IF(A36="","",COUNTIF('Review'!M5:M1004,A36))</f>
        <v/>
      </c>
      <c r="D36" s="20">
        <f>IF(A36="","",COUNTIFS('Review'!M5:M1004,A36,'Review'!O5:O1004,"Revoke")+COUNTIFS('Review'!M5:M1004,A36,'Review'!O5:O1004,"Modify"))</f>
        <v/>
      </c>
      <c r="E36" s="20">
        <f>IF(A36="","",COUNTIFS('Review'!M5:M1004,A36,'Review'!O5:O1004,""))</f>
        <v/>
      </c>
      <c r="F36" s="22">
        <f>IF(OR(C36="",C36=0),"",D36/C36)</f>
        <v/>
      </c>
      <c r="G36" s="20">
        <f>IF(C36="","",IF(AND(C36&gt;=50,D36=0),"0 revocations on 50+ lines: evidence of consideration?",""))</f>
        <v/>
      </c>
      <c r="H36" s="18" t="n"/>
      <c r="I36" s="17" t="n"/>
    </row>
    <row r="37">
      <c r="A37" s="17" t="n"/>
      <c r="B37" s="17" t="n"/>
      <c r="C37" s="20">
        <f>IF(A37="","",COUNTIF('Review'!M5:M1004,A37))</f>
        <v/>
      </c>
      <c r="D37" s="20">
        <f>IF(A37="","",COUNTIFS('Review'!M5:M1004,A37,'Review'!O5:O1004,"Revoke")+COUNTIFS('Review'!M5:M1004,A37,'Review'!O5:O1004,"Modify"))</f>
        <v/>
      </c>
      <c r="E37" s="20">
        <f>IF(A37="","",COUNTIFS('Review'!M5:M1004,A37,'Review'!O5:O1004,""))</f>
        <v/>
      </c>
      <c r="F37" s="22">
        <f>IF(OR(C37="",C37=0),"",D37/C37)</f>
        <v/>
      </c>
      <c r="G37" s="20">
        <f>IF(C37="","",IF(AND(C37&gt;=50,D37=0),"0 revocations on 50+ lines: evidence of consideration?",""))</f>
        <v/>
      </c>
      <c r="H37" s="18" t="n"/>
      <c r="I37" s="17" t="n"/>
    </row>
    <row r="38">
      <c r="A38" s="17" t="n"/>
      <c r="B38" s="17" t="n"/>
      <c r="C38" s="20">
        <f>IF(A38="","",COUNTIF('Review'!M5:M1004,A38))</f>
        <v/>
      </c>
      <c r="D38" s="20">
        <f>IF(A38="","",COUNTIFS('Review'!M5:M1004,A38,'Review'!O5:O1004,"Revoke")+COUNTIFS('Review'!M5:M1004,A38,'Review'!O5:O1004,"Modify"))</f>
        <v/>
      </c>
      <c r="E38" s="20">
        <f>IF(A38="","",COUNTIFS('Review'!M5:M1004,A38,'Review'!O5:O1004,""))</f>
        <v/>
      </c>
      <c r="F38" s="22">
        <f>IF(OR(C38="",C38=0),"",D38/C38)</f>
        <v/>
      </c>
      <c r="G38" s="20">
        <f>IF(C38="","",IF(AND(C38&gt;=50,D38=0),"0 revocations on 50+ lines: evidence of consideration?",""))</f>
        <v/>
      </c>
      <c r="H38" s="18" t="n"/>
      <c r="I38" s="17" t="n"/>
    </row>
    <row r="39">
      <c r="A39" s="17" t="n"/>
      <c r="B39" s="17" t="n"/>
      <c r="C39" s="20">
        <f>IF(A39="","",COUNTIF('Review'!M5:M1004,A39))</f>
        <v/>
      </c>
      <c r="D39" s="20">
        <f>IF(A39="","",COUNTIFS('Review'!M5:M1004,A39,'Review'!O5:O1004,"Revoke")+COUNTIFS('Review'!M5:M1004,A39,'Review'!O5:O1004,"Modify"))</f>
        <v/>
      </c>
      <c r="E39" s="20">
        <f>IF(A39="","",COUNTIFS('Review'!M5:M1004,A39,'Review'!O5:O1004,""))</f>
        <v/>
      </c>
      <c r="F39" s="22">
        <f>IF(OR(C39="",C39=0),"",D39/C39)</f>
        <v/>
      </c>
      <c r="G39" s="20">
        <f>IF(C39="","",IF(AND(C39&gt;=50,D39=0),"0 revocations on 50+ lines: evidence of consideration?",""))</f>
        <v/>
      </c>
      <c r="H39" s="18" t="n"/>
      <c r="I39" s="17" t="n"/>
    </row>
    <row r="40">
      <c r="A40" s="17" t="n"/>
      <c r="B40" s="17" t="n"/>
      <c r="C40" s="20">
        <f>IF(A40="","",COUNTIF('Review'!M5:M1004,A40))</f>
        <v/>
      </c>
      <c r="D40" s="20">
        <f>IF(A40="","",COUNTIFS('Review'!M5:M1004,A40,'Review'!O5:O1004,"Revoke")+COUNTIFS('Review'!M5:M1004,A40,'Review'!O5:O1004,"Modify"))</f>
        <v/>
      </c>
      <c r="E40" s="20">
        <f>IF(A40="","",COUNTIFS('Review'!M5:M1004,A40,'Review'!O5:O1004,""))</f>
        <v/>
      </c>
      <c r="F40" s="22">
        <f>IF(OR(C40="",C40=0),"",D40/C40)</f>
        <v/>
      </c>
      <c r="G40" s="20">
        <f>IF(C40="","",IF(AND(C40&gt;=50,D40=0),"0 revocations on 50+ lines: evidence of consideration?",""))</f>
        <v/>
      </c>
      <c r="H40" s="18" t="n"/>
      <c r="I40" s="17" t="n"/>
    </row>
    <row r="41">
      <c r="A41" s="17" t="n"/>
      <c r="B41" s="17" t="n"/>
      <c r="C41" s="20">
        <f>IF(A41="","",COUNTIF('Review'!M5:M1004,A41))</f>
        <v/>
      </c>
      <c r="D41" s="20">
        <f>IF(A41="","",COUNTIFS('Review'!M5:M1004,A41,'Review'!O5:O1004,"Revoke")+COUNTIFS('Review'!M5:M1004,A41,'Review'!O5:O1004,"Modify"))</f>
        <v/>
      </c>
      <c r="E41" s="20">
        <f>IF(A41="","",COUNTIFS('Review'!M5:M1004,A41,'Review'!O5:O1004,""))</f>
        <v/>
      </c>
      <c r="F41" s="22">
        <f>IF(OR(C41="",C41=0),"",D41/C41)</f>
        <v/>
      </c>
      <c r="G41" s="20">
        <f>IF(C41="","",IF(AND(C41&gt;=50,D41=0),"0 revocations on 50+ lines: evidence of consideration?",""))</f>
        <v/>
      </c>
      <c r="H41" s="18" t="n"/>
      <c r="I41" s="17" t="n"/>
    </row>
    <row r="42">
      <c r="A42" s="17" t="n"/>
      <c r="B42" s="17" t="n"/>
      <c r="C42" s="20">
        <f>IF(A42="","",COUNTIF('Review'!M5:M1004,A42))</f>
        <v/>
      </c>
      <c r="D42" s="20">
        <f>IF(A42="","",COUNTIFS('Review'!M5:M1004,A42,'Review'!O5:O1004,"Revoke")+COUNTIFS('Review'!M5:M1004,A42,'Review'!O5:O1004,"Modify"))</f>
        <v/>
      </c>
      <c r="E42" s="20">
        <f>IF(A42="","",COUNTIFS('Review'!M5:M1004,A42,'Review'!O5:O1004,""))</f>
        <v/>
      </c>
      <c r="F42" s="22">
        <f>IF(OR(C42="",C42=0),"",D42/C42)</f>
        <v/>
      </c>
      <c r="G42" s="20">
        <f>IF(C42="","",IF(AND(C42&gt;=50,D42=0),"0 revocations on 50+ lines: evidence of consideration?",""))</f>
        <v/>
      </c>
      <c r="H42" s="18" t="n"/>
      <c r="I42" s="17" t="n"/>
    </row>
    <row r="43">
      <c r="A43" s="17" t="n"/>
      <c r="B43" s="17" t="n"/>
      <c r="C43" s="20">
        <f>IF(A43="","",COUNTIF('Review'!M5:M1004,A43))</f>
        <v/>
      </c>
      <c r="D43" s="20">
        <f>IF(A43="","",COUNTIFS('Review'!M5:M1004,A43,'Review'!O5:O1004,"Revoke")+COUNTIFS('Review'!M5:M1004,A43,'Review'!O5:O1004,"Modify"))</f>
        <v/>
      </c>
      <c r="E43" s="20">
        <f>IF(A43="","",COUNTIFS('Review'!M5:M1004,A43,'Review'!O5:O1004,""))</f>
        <v/>
      </c>
      <c r="F43" s="22">
        <f>IF(OR(C43="",C43=0),"",D43/C43)</f>
        <v/>
      </c>
      <c r="G43" s="20">
        <f>IF(C43="","",IF(AND(C43&gt;=50,D43=0),"0 revocations on 50+ lines: evidence of consideration?",""))</f>
        <v/>
      </c>
      <c r="H43" s="18" t="n"/>
      <c r="I43" s="17" t="n"/>
    </row>
    <row r="44">
      <c r="A44" s="17" t="n"/>
      <c r="B44" s="17" t="n"/>
      <c r="C44" s="20">
        <f>IF(A44="","",COUNTIF('Review'!M5:M1004,A44))</f>
        <v/>
      </c>
      <c r="D44" s="20">
        <f>IF(A44="","",COUNTIFS('Review'!M5:M1004,A44,'Review'!O5:O1004,"Revoke")+COUNTIFS('Review'!M5:M1004,A44,'Review'!O5:O1004,"Modify"))</f>
        <v/>
      </c>
      <c r="E44" s="20">
        <f>IF(A44="","",COUNTIFS('Review'!M5:M1004,A44,'Review'!O5:O1004,""))</f>
        <v/>
      </c>
      <c r="F44" s="22">
        <f>IF(OR(C44="",C44=0),"",D44/C44)</f>
        <v/>
      </c>
      <c r="G44" s="20">
        <f>IF(C44="","",IF(AND(C44&gt;=50,D44=0),"0 revocations on 50+ lines: evidence of consideration?",""))</f>
        <v/>
      </c>
      <c r="H44" s="18" t="n"/>
      <c r="I44" s="17" t="n"/>
    </row>
    <row r="45">
      <c r="A45" s="17" t="n"/>
      <c r="B45" s="17" t="n"/>
      <c r="C45" s="20">
        <f>IF(A45="","",COUNTIF('Review'!M5:M1004,A45))</f>
        <v/>
      </c>
      <c r="D45" s="20">
        <f>IF(A45="","",COUNTIFS('Review'!M5:M1004,A45,'Review'!O5:O1004,"Revoke")+COUNTIFS('Review'!M5:M1004,A45,'Review'!O5:O1004,"Modify"))</f>
        <v/>
      </c>
      <c r="E45" s="20">
        <f>IF(A45="","",COUNTIFS('Review'!M5:M1004,A45,'Review'!O5:O1004,""))</f>
        <v/>
      </c>
      <c r="F45" s="22">
        <f>IF(OR(C45="",C45=0),"",D45/C45)</f>
        <v/>
      </c>
      <c r="G45" s="20">
        <f>IF(C45="","",IF(AND(C45&gt;=50,D45=0),"0 revocations on 50+ lines: evidence of consideration?",""))</f>
        <v/>
      </c>
      <c r="H45" s="18" t="n"/>
      <c r="I45" s="17" t="n"/>
    </row>
    <row r="46">
      <c r="A46" s="17" t="n"/>
      <c r="B46" s="17" t="n"/>
      <c r="C46" s="20">
        <f>IF(A46="","",COUNTIF('Review'!M5:M1004,A46))</f>
        <v/>
      </c>
      <c r="D46" s="20">
        <f>IF(A46="","",COUNTIFS('Review'!M5:M1004,A46,'Review'!O5:O1004,"Revoke")+COUNTIFS('Review'!M5:M1004,A46,'Review'!O5:O1004,"Modify"))</f>
        <v/>
      </c>
      <c r="E46" s="20">
        <f>IF(A46="","",COUNTIFS('Review'!M5:M1004,A46,'Review'!O5:O1004,""))</f>
        <v/>
      </c>
      <c r="F46" s="22">
        <f>IF(OR(C46="",C46=0),"",D46/C46)</f>
        <v/>
      </c>
      <c r="G46" s="20">
        <f>IF(C46="","",IF(AND(C46&gt;=50,D46=0),"0 revocations on 50+ lines: evidence of consideration?",""))</f>
        <v/>
      </c>
      <c r="H46" s="18" t="n"/>
      <c r="I46" s="17" t="n"/>
    </row>
    <row r="47">
      <c r="A47" s="17" t="n"/>
      <c r="B47" s="17" t="n"/>
      <c r="C47" s="20">
        <f>IF(A47="","",COUNTIF('Review'!M5:M1004,A47))</f>
        <v/>
      </c>
      <c r="D47" s="20">
        <f>IF(A47="","",COUNTIFS('Review'!M5:M1004,A47,'Review'!O5:O1004,"Revoke")+COUNTIFS('Review'!M5:M1004,A47,'Review'!O5:O1004,"Modify"))</f>
        <v/>
      </c>
      <c r="E47" s="20">
        <f>IF(A47="","",COUNTIFS('Review'!M5:M1004,A47,'Review'!O5:O1004,""))</f>
        <v/>
      </c>
      <c r="F47" s="22">
        <f>IF(OR(C47="",C47=0),"",D47/C47)</f>
        <v/>
      </c>
      <c r="G47" s="20">
        <f>IF(C47="","",IF(AND(C47&gt;=50,D47=0),"0 revocations on 50+ lines: evidence of consideration?",""))</f>
        <v/>
      </c>
      <c r="H47" s="18" t="n"/>
      <c r="I47" s="17" t="n"/>
    </row>
    <row r="48">
      <c r="A48" s="17" t="n"/>
      <c r="B48" s="17" t="n"/>
      <c r="C48" s="20">
        <f>IF(A48="","",COUNTIF('Review'!M5:M1004,A48))</f>
        <v/>
      </c>
      <c r="D48" s="20">
        <f>IF(A48="","",COUNTIFS('Review'!M5:M1004,A48,'Review'!O5:O1004,"Revoke")+COUNTIFS('Review'!M5:M1004,A48,'Review'!O5:O1004,"Modify"))</f>
        <v/>
      </c>
      <c r="E48" s="20">
        <f>IF(A48="","",COUNTIFS('Review'!M5:M1004,A48,'Review'!O5:O1004,""))</f>
        <v/>
      </c>
      <c r="F48" s="22">
        <f>IF(OR(C48="",C48=0),"",D48/C48)</f>
        <v/>
      </c>
      <c r="G48" s="20">
        <f>IF(C48="","",IF(AND(C48&gt;=50,D48=0),"0 revocations on 50+ lines: evidence of consideration?",""))</f>
        <v/>
      </c>
      <c r="H48" s="18" t="n"/>
      <c r="I48" s="17" t="n"/>
    </row>
    <row r="49">
      <c r="A49" s="17" t="n"/>
      <c r="B49" s="17" t="n"/>
      <c r="C49" s="20">
        <f>IF(A49="","",COUNTIF('Review'!M5:M1004,A49))</f>
        <v/>
      </c>
      <c r="D49" s="20">
        <f>IF(A49="","",COUNTIFS('Review'!M5:M1004,A49,'Review'!O5:O1004,"Revoke")+COUNTIFS('Review'!M5:M1004,A49,'Review'!O5:O1004,"Modify"))</f>
        <v/>
      </c>
      <c r="E49" s="20">
        <f>IF(A49="","",COUNTIFS('Review'!M5:M1004,A49,'Review'!O5:O1004,""))</f>
        <v/>
      </c>
      <c r="F49" s="22">
        <f>IF(OR(C49="",C49=0),"",D49/C49)</f>
        <v/>
      </c>
      <c r="G49" s="20">
        <f>IF(C49="","",IF(AND(C49&gt;=50,D49=0),"0 revocations on 50+ lines: evidence of consideration?",""))</f>
        <v/>
      </c>
      <c r="H49" s="18" t="n"/>
      <c r="I49" s="17" t="n"/>
    </row>
    <row r="50">
      <c r="A50" s="17" t="n"/>
      <c r="B50" s="17" t="n"/>
      <c r="C50" s="20">
        <f>IF(A50="","",COUNTIF('Review'!M5:M1004,A50))</f>
        <v/>
      </c>
      <c r="D50" s="20">
        <f>IF(A50="","",COUNTIFS('Review'!M5:M1004,A50,'Review'!O5:O1004,"Revoke")+COUNTIFS('Review'!M5:M1004,A50,'Review'!O5:O1004,"Modify"))</f>
        <v/>
      </c>
      <c r="E50" s="20">
        <f>IF(A50="","",COUNTIFS('Review'!M5:M1004,A50,'Review'!O5:O1004,""))</f>
        <v/>
      </c>
      <c r="F50" s="22">
        <f>IF(OR(C50="",C50=0),"",D50/C50)</f>
        <v/>
      </c>
      <c r="G50" s="20">
        <f>IF(C50="","",IF(AND(C50&gt;=50,D50=0),"0 revocations on 50+ lines: evidence of consideration?",""))</f>
        <v/>
      </c>
      <c r="H50" s="18" t="n"/>
      <c r="I50" s="17" t="n"/>
    </row>
    <row r="51">
      <c r="A51" s="17" t="n"/>
      <c r="B51" s="17" t="n"/>
      <c r="C51" s="20">
        <f>IF(A51="","",COUNTIF('Review'!M5:M1004,A51))</f>
        <v/>
      </c>
      <c r="D51" s="20">
        <f>IF(A51="","",COUNTIFS('Review'!M5:M1004,A51,'Review'!O5:O1004,"Revoke")+COUNTIFS('Review'!M5:M1004,A51,'Review'!O5:O1004,"Modify"))</f>
        <v/>
      </c>
      <c r="E51" s="20">
        <f>IF(A51="","",COUNTIFS('Review'!M5:M1004,A51,'Review'!O5:O1004,""))</f>
        <v/>
      </c>
      <c r="F51" s="22">
        <f>IF(OR(C51="",C51=0),"",D51/C51)</f>
        <v/>
      </c>
      <c r="G51" s="20">
        <f>IF(C51="","",IF(AND(C51&gt;=50,D51=0),"0 revocations on 50+ lines: evidence of consideration?",""))</f>
        <v/>
      </c>
      <c r="H51" s="18" t="n"/>
      <c r="I51" s="17" t="n"/>
    </row>
    <row r="52">
      <c r="A52" s="17" t="n"/>
      <c r="B52" s="17" t="n"/>
      <c r="C52" s="20">
        <f>IF(A52="","",COUNTIF('Review'!M5:M1004,A52))</f>
        <v/>
      </c>
      <c r="D52" s="20">
        <f>IF(A52="","",COUNTIFS('Review'!M5:M1004,A52,'Review'!O5:O1004,"Revoke")+COUNTIFS('Review'!M5:M1004,A52,'Review'!O5:O1004,"Modify"))</f>
        <v/>
      </c>
      <c r="E52" s="20">
        <f>IF(A52="","",COUNTIFS('Review'!M5:M1004,A52,'Review'!O5:O1004,""))</f>
        <v/>
      </c>
      <c r="F52" s="22">
        <f>IF(OR(C52="",C52=0),"",D52/C52)</f>
        <v/>
      </c>
      <c r="G52" s="20">
        <f>IF(C52="","",IF(AND(C52&gt;=50,D52=0),"0 revocations on 50+ lines: evidence of consideration?",""))</f>
        <v/>
      </c>
      <c r="H52" s="18" t="n"/>
      <c r="I52" s="17" t="n"/>
    </row>
    <row r="53">
      <c r="A53" s="17" t="n"/>
      <c r="B53" s="17" t="n"/>
      <c r="C53" s="20">
        <f>IF(A53="","",COUNTIF('Review'!M5:M1004,A53))</f>
        <v/>
      </c>
      <c r="D53" s="20">
        <f>IF(A53="","",COUNTIFS('Review'!M5:M1004,A53,'Review'!O5:O1004,"Revoke")+COUNTIFS('Review'!M5:M1004,A53,'Review'!O5:O1004,"Modify"))</f>
        <v/>
      </c>
      <c r="E53" s="20">
        <f>IF(A53="","",COUNTIFS('Review'!M5:M1004,A53,'Review'!O5:O1004,""))</f>
        <v/>
      </c>
      <c r="F53" s="22">
        <f>IF(OR(C53="",C53=0),"",D53/C53)</f>
        <v/>
      </c>
      <c r="G53" s="20">
        <f>IF(C53="","",IF(AND(C53&gt;=50,D53=0),"0 revocations on 50+ lines: evidence of consideration?",""))</f>
        <v/>
      </c>
      <c r="H53" s="18" t="n"/>
      <c r="I53" s="17" t="n"/>
    </row>
    <row r="54">
      <c r="A54" s="17" t="n"/>
      <c r="B54" s="17" t="n"/>
      <c r="C54" s="20">
        <f>IF(A54="","",COUNTIF('Review'!M5:M1004,A54))</f>
        <v/>
      </c>
      <c r="D54" s="20">
        <f>IF(A54="","",COUNTIFS('Review'!M5:M1004,A54,'Review'!O5:O1004,"Revoke")+COUNTIFS('Review'!M5:M1004,A54,'Review'!O5:O1004,"Modify"))</f>
        <v/>
      </c>
      <c r="E54" s="20">
        <f>IF(A54="","",COUNTIFS('Review'!M5:M1004,A54,'Review'!O5:O1004,""))</f>
        <v/>
      </c>
      <c r="F54" s="22">
        <f>IF(OR(C54="",C54=0),"",D54/C54)</f>
        <v/>
      </c>
      <c r="G54" s="20">
        <f>IF(C54="","",IF(AND(C54&gt;=50,D54=0),"0 revocations on 50+ lines: evidence of consideration?",""))</f>
        <v/>
      </c>
      <c r="H54" s="18" t="n"/>
      <c r="I54" s="17" t="n"/>
    </row>
    <row r="55">
      <c r="A55" s="17" t="n"/>
      <c r="B55" s="17" t="n"/>
      <c r="C55" s="20">
        <f>IF(A55="","",COUNTIF('Review'!M5:M1004,A55))</f>
        <v/>
      </c>
      <c r="D55" s="20">
        <f>IF(A55="","",COUNTIFS('Review'!M5:M1004,A55,'Review'!O5:O1004,"Revoke")+COUNTIFS('Review'!M5:M1004,A55,'Review'!O5:O1004,"Modify"))</f>
        <v/>
      </c>
      <c r="E55" s="20">
        <f>IF(A55="","",COUNTIFS('Review'!M5:M1004,A55,'Review'!O5:O1004,""))</f>
        <v/>
      </c>
      <c r="F55" s="22">
        <f>IF(OR(C55="",C55=0),"",D55/C55)</f>
        <v/>
      </c>
      <c r="G55" s="20">
        <f>IF(C55="","",IF(AND(C55&gt;=50,D55=0),"0 revocations on 50+ lines: evidence of consideration?",""))</f>
        <v/>
      </c>
      <c r="H55" s="18" t="n"/>
      <c r="I55" s="17" t="n"/>
    </row>
    <row r="56">
      <c r="A56" s="17" t="n"/>
      <c r="B56" s="17" t="n"/>
      <c r="C56" s="20">
        <f>IF(A56="","",COUNTIF('Review'!M5:M1004,A56))</f>
        <v/>
      </c>
      <c r="D56" s="20">
        <f>IF(A56="","",COUNTIFS('Review'!M5:M1004,A56,'Review'!O5:O1004,"Revoke")+COUNTIFS('Review'!M5:M1004,A56,'Review'!O5:O1004,"Modify"))</f>
        <v/>
      </c>
      <c r="E56" s="20">
        <f>IF(A56="","",COUNTIFS('Review'!M5:M1004,A56,'Review'!O5:O1004,""))</f>
        <v/>
      </c>
      <c r="F56" s="22">
        <f>IF(OR(C56="",C56=0),"",D56/C56)</f>
        <v/>
      </c>
      <c r="G56" s="20">
        <f>IF(C56="","",IF(AND(C56&gt;=50,D56=0),"0 revocations on 50+ lines: evidence of consideration?",""))</f>
        <v/>
      </c>
      <c r="H56" s="18" t="n"/>
      <c r="I56" s="17" t="n"/>
    </row>
    <row r="57">
      <c r="A57" s="17" t="n"/>
      <c r="B57" s="17" t="n"/>
      <c r="C57" s="20">
        <f>IF(A57="","",COUNTIF('Review'!M5:M1004,A57))</f>
        <v/>
      </c>
      <c r="D57" s="20">
        <f>IF(A57="","",COUNTIFS('Review'!M5:M1004,A57,'Review'!O5:O1004,"Revoke")+COUNTIFS('Review'!M5:M1004,A57,'Review'!O5:O1004,"Modify"))</f>
        <v/>
      </c>
      <c r="E57" s="20">
        <f>IF(A57="","",COUNTIFS('Review'!M5:M1004,A57,'Review'!O5:O1004,""))</f>
        <v/>
      </c>
      <c r="F57" s="22">
        <f>IF(OR(C57="",C57=0),"",D57/C57)</f>
        <v/>
      </c>
      <c r="G57" s="20">
        <f>IF(C57="","",IF(AND(C57&gt;=50,D57=0),"0 revocations on 50+ lines: evidence of consideration?",""))</f>
        <v/>
      </c>
      <c r="H57" s="18" t="n"/>
      <c r="I57" s="17" t="n"/>
    </row>
    <row r="58">
      <c r="A58" s="17" t="n"/>
      <c r="B58" s="17" t="n"/>
      <c r="C58" s="20">
        <f>IF(A58="","",COUNTIF('Review'!M5:M1004,A58))</f>
        <v/>
      </c>
      <c r="D58" s="20">
        <f>IF(A58="","",COUNTIFS('Review'!M5:M1004,A58,'Review'!O5:O1004,"Revoke")+COUNTIFS('Review'!M5:M1004,A58,'Review'!O5:O1004,"Modify"))</f>
        <v/>
      </c>
      <c r="E58" s="20">
        <f>IF(A58="","",COUNTIFS('Review'!M5:M1004,A58,'Review'!O5:O1004,""))</f>
        <v/>
      </c>
      <c r="F58" s="22">
        <f>IF(OR(C58="",C58=0),"",D58/C58)</f>
        <v/>
      </c>
      <c r="G58" s="20">
        <f>IF(C58="","",IF(AND(C58&gt;=50,D58=0),"0 revocations on 50+ lines: evidence of consideration?",""))</f>
        <v/>
      </c>
      <c r="H58" s="18" t="n"/>
      <c r="I58" s="17" t="n"/>
    </row>
    <row r="59">
      <c r="A59" s="17" t="n"/>
      <c r="B59" s="17" t="n"/>
      <c r="C59" s="20">
        <f>IF(A59="","",COUNTIF('Review'!M5:M1004,A59))</f>
        <v/>
      </c>
      <c r="D59" s="20">
        <f>IF(A59="","",COUNTIFS('Review'!M5:M1004,A59,'Review'!O5:O1004,"Revoke")+COUNTIFS('Review'!M5:M1004,A59,'Review'!O5:O1004,"Modify"))</f>
        <v/>
      </c>
      <c r="E59" s="20">
        <f>IF(A59="","",COUNTIFS('Review'!M5:M1004,A59,'Review'!O5:O1004,""))</f>
        <v/>
      </c>
      <c r="F59" s="22">
        <f>IF(OR(C59="",C59=0),"",D59/C59)</f>
        <v/>
      </c>
      <c r="G59" s="20">
        <f>IF(C59="","",IF(AND(C59&gt;=50,D59=0),"0 revocations on 50+ lines: evidence of consideration?",""))</f>
        <v/>
      </c>
      <c r="H59" s="18" t="n"/>
      <c r="I59" s="17" t="n"/>
    </row>
    <row r="60">
      <c r="A60" s="17" t="n"/>
      <c r="B60" s="17" t="n"/>
      <c r="C60" s="20">
        <f>IF(A60="","",COUNTIF('Review'!M5:M1004,A60))</f>
        <v/>
      </c>
      <c r="D60" s="20">
        <f>IF(A60="","",COUNTIFS('Review'!M5:M1004,A60,'Review'!O5:O1004,"Revoke")+COUNTIFS('Review'!M5:M1004,A60,'Review'!O5:O1004,"Modify"))</f>
        <v/>
      </c>
      <c r="E60" s="20">
        <f>IF(A60="","",COUNTIFS('Review'!M5:M1004,A60,'Review'!O5:O1004,""))</f>
        <v/>
      </c>
      <c r="F60" s="22">
        <f>IF(OR(C60="",C60=0),"",D60/C60)</f>
        <v/>
      </c>
      <c r="G60" s="20">
        <f>IF(C60="","",IF(AND(C60&gt;=50,D60=0),"0 revocations on 50+ lines: evidence of consideration?",""))</f>
        <v/>
      </c>
      <c r="H60" s="18" t="n"/>
      <c r="I60" s="17" t="n"/>
    </row>
    <row r="61">
      <c r="A61" s="17" t="n"/>
      <c r="B61" s="17" t="n"/>
      <c r="C61" s="20">
        <f>IF(A61="","",COUNTIF('Review'!M5:M1004,A61))</f>
        <v/>
      </c>
      <c r="D61" s="20">
        <f>IF(A61="","",COUNTIFS('Review'!M5:M1004,A61,'Review'!O5:O1004,"Revoke")+COUNTIFS('Review'!M5:M1004,A61,'Review'!O5:O1004,"Modify"))</f>
        <v/>
      </c>
      <c r="E61" s="20">
        <f>IF(A61="","",COUNTIFS('Review'!M5:M1004,A61,'Review'!O5:O1004,""))</f>
        <v/>
      </c>
      <c r="F61" s="22">
        <f>IF(OR(C61="",C61=0),"",D61/C61)</f>
        <v/>
      </c>
      <c r="G61" s="20">
        <f>IF(C61="","",IF(AND(C61&gt;=50,D61=0),"0 revocations on 50+ lines: evidence of consideration?",""))</f>
        <v/>
      </c>
      <c r="H61" s="18" t="n"/>
      <c r="I61" s="17" t="n"/>
    </row>
    <row r="62">
      <c r="A62" s="17" t="n"/>
      <c r="B62" s="17" t="n"/>
      <c r="C62" s="20">
        <f>IF(A62="","",COUNTIF('Review'!M5:M1004,A62))</f>
        <v/>
      </c>
      <c r="D62" s="20">
        <f>IF(A62="","",COUNTIFS('Review'!M5:M1004,A62,'Review'!O5:O1004,"Revoke")+COUNTIFS('Review'!M5:M1004,A62,'Review'!O5:O1004,"Modify"))</f>
        <v/>
      </c>
      <c r="E62" s="20">
        <f>IF(A62="","",COUNTIFS('Review'!M5:M1004,A62,'Review'!O5:O1004,""))</f>
        <v/>
      </c>
      <c r="F62" s="22">
        <f>IF(OR(C62="",C62=0),"",D62/C62)</f>
        <v/>
      </c>
      <c r="G62" s="20">
        <f>IF(C62="","",IF(AND(C62&gt;=50,D62=0),"0 revocations on 50+ lines: evidence of consideration?",""))</f>
        <v/>
      </c>
      <c r="H62" s="18" t="n"/>
      <c r="I62" s="17" t="n"/>
    </row>
    <row r="63">
      <c r="A63" s="17" t="n"/>
      <c r="B63" s="17" t="n"/>
      <c r="C63" s="20">
        <f>IF(A63="","",COUNTIF('Review'!M5:M1004,A63))</f>
        <v/>
      </c>
      <c r="D63" s="20">
        <f>IF(A63="","",COUNTIFS('Review'!M5:M1004,A63,'Review'!O5:O1004,"Revoke")+COUNTIFS('Review'!M5:M1004,A63,'Review'!O5:O1004,"Modify"))</f>
        <v/>
      </c>
      <c r="E63" s="20">
        <f>IF(A63="","",COUNTIFS('Review'!M5:M1004,A63,'Review'!O5:O1004,""))</f>
        <v/>
      </c>
      <c r="F63" s="22">
        <f>IF(OR(C63="",C63=0),"",D63/C63)</f>
        <v/>
      </c>
      <c r="G63" s="20">
        <f>IF(C63="","",IF(AND(C63&gt;=50,D63=0),"0 revocations on 50+ lines: evidence of consideration?",""))</f>
        <v/>
      </c>
      <c r="H63" s="18" t="n"/>
      <c r="I63" s="17" t="n"/>
    </row>
    <row r="64">
      <c r="A64" s="17" t="n"/>
      <c r="B64" s="17" t="n"/>
      <c r="C64" s="20">
        <f>IF(A64="","",COUNTIF('Review'!M5:M1004,A64))</f>
        <v/>
      </c>
      <c r="D64" s="20">
        <f>IF(A64="","",COUNTIFS('Review'!M5:M1004,A64,'Review'!O5:O1004,"Revoke")+COUNTIFS('Review'!M5:M1004,A64,'Review'!O5:O1004,"Modify"))</f>
        <v/>
      </c>
      <c r="E64" s="20">
        <f>IF(A64="","",COUNTIFS('Review'!M5:M1004,A64,'Review'!O5:O1004,""))</f>
        <v/>
      </c>
      <c r="F64" s="22">
        <f>IF(OR(C64="",C64=0),"",D64/C64)</f>
        <v/>
      </c>
      <c r="G64" s="20">
        <f>IF(C64="","",IF(AND(C64&gt;=50,D64=0),"0 revocations on 50+ lines: evidence of consideration?",""))</f>
        <v/>
      </c>
      <c r="H64" s="18" t="n"/>
      <c r="I64" s="17" t="n"/>
    </row>
    <row r="65">
      <c r="A65" s="17" t="n"/>
      <c r="B65" s="17" t="n"/>
      <c r="C65" s="20">
        <f>IF(A65="","",COUNTIF('Review'!M5:M1004,A65))</f>
        <v/>
      </c>
      <c r="D65" s="20">
        <f>IF(A65="","",COUNTIFS('Review'!M5:M1004,A65,'Review'!O5:O1004,"Revoke")+COUNTIFS('Review'!M5:M1004,A65,'Review'!O5:O1004,"Modify"))</f>
        <v/>
      </c>
      <c r="E65" s="20">
        <f>IF(A65="","",COUNTIFS('Review'!M5:M1004,A65,'Review'!O5:O1004,""))</f>
        <v/>
      </c>
      <c r="F65" s="22">
        <f>IF(OR(C65="",C65=0),"",D65/C65)</f>
        <v/>
      </c>
      <c r="G65" s="20">
        <f>IF(C65="","",IF(AND(C65&gt;=50,D65=0),"0 revocations on 50+ lines: evidence of consideration?",""))</f>
        <v/>
      </c>
      <c r="H65" s="18" t="n"/>
      <c r="I65" s="17" t="n"/>
    </row>
    <row r="66">
      <c r="A66" s="17" t="n"/>
      <c r="B66" s="17" t="n"/>
      <c r="C66" s="20">
        <f>IF(A66="","",COUNTIF('Review'!M5:M1004,A66))</f>
        <v/>
      </c>
      <c r="D66" s="20">
        <f>IF(A66="","",COUNTIFS('Review'!M5:M1004,A66,'Review'!O5:O1004,"Revoke")+COUNTIFS('Review'!M5:M1004,A66,'Review'!O5:O1004,"Modify"))</f>
        <v/>
      </c>
      <c r="E66" s="20">
        <f>IF(A66="","",COUNTIFS('Review'!M5:M1004,A66,'Review'!O5:O1004,""))</f>
        <v/>
      </c>
      <c r="F66" s="22">
        <f>IF(OR(C66="",C66=0),"",D66/C66)</f>
        <v/>
      </c>
      <c r="G66" s="20">
        <f>IF(C66="","",IF(AND(C66&gt;=50,D66=0),"0 revocations on 50+ lines: evidence of consideration?",""))</f>
        <v/>
      </c>
      <c r="H66" s="18" t="n"/>
      <c r="I66" s="17" t="n"/>
    </row>
    <row r="67">
      <c r="A67" s="17" t="n"/>
      <c r="B67" s="17" t="n"/>
      <c r="C67" s="20">
        <f>IF(A67="","",COUNTIF('Review'!M5:M1004,A67))</f>
        <v/>
      </c>
      <c r="D67" s="20">
        <f>IF(A67="","",COUNTIFS('Review'!M5:M1004,A67,'Review'!O5:O1004,"Revoke")+COUNTIFS('Review'!M5:M1004,A67,'Review'!O5:O1004,"Modify"))</f>
        <v/>
      </c>
      <c r="E67" s="20">
        <f>IF(A67="","",COUNTIFS('Review'!M5:M1004,A67,'Review'!O5:O1004,""))</f>
        <v/>
      </c>
      <c r="F67" s="22">
        <f>IF(OR(C67="",C67=0),"",D67/C67)</f>
        <v/>
      </c>
      <c r="G67" s="20">
        <f>IF(C67="","",IF(AND(C67&gt;=50,D67=0),"0 revocations on 50+ lines: evidence of consideration?",""))</f>
        <v/>
      </c>
      <c r="H67" s="18" t="n"/>
      <c r="I67" s="17" t="n"/>
    </row>
    <row r="68">
      <c r="A68" s="17" t="n"/>
      <c r="B68" s="17" t="n"/>
      <c r="C68" s="20">
        <f>IF(A68="","",COUNTIF('Review'!M5:M1004,A68))</f>
        <v/>
      </c>
      <c r="D68" s="20">
        <f>IF(A68="","",COUNTIFS('Review'!M5:M1004,A68,'Review'!O5:O1004,"Revoke")+COUNTIFS('Review'!M5:M1004,A68,'Review'!O5:O1004,"Modify"))</f>
        <v/>
      </c>
      <c r="E68" s="20">
        <f>IF(A68="","",COUNTIFS('Review'!M5:M1004,A68,'Review'!O5:O1004,""))</f>
        <v/>
      </c>
      <c r="F68" s="22">
        <f>IF(OR(C68="",C68=0),"",D68/C68)</f>
        <v/>
      </c>
      <c r="G68" s="20">
        <f>IF(C68="","",IF(AND(C68&gt;=50,D68=0),"0 revocations on 50+ lines: evidence of consideration?",""))</f>
        <v/>
      </c>
      <c r="H68" s="18" t="n"/>
      <c r="I68" s="17" t="n"/>
    </row>
    <row r="69">
      <c r="A69" s="17" t="n"/>
      <c r="B69" s="17" t="n"/>
      <c r="C69" s="20">
        <f>IF(A69="","",COUNTIF('Review'!M5:M1004,A69))</f>
        <v/>
      </c>
      <c r="D69" s="20">
        <f>IF(A69="","",COUNTIFS('Review'!M5:M1004,A69,'Review'!O5:O1004,"Revoke")+COUNTIFS('Review'!M5:M1004,A69,'Review'!O5:O1004,"Modify"))</f>
        <v/>
      </c>
      <c r="E69" s="20">
        <f>IF(A69="","",COUNTIFS('Review'!M5:M1004,A69,'Review'!O5:O1004,""))</f>
        <v/>
      </c>
      <c r="F69" s="22">
        <f>IF(OR(C69="",C69=0),"",D69/C69)</f>
        <v/>
      </c>
      <c r="G69" s="20">
        <f>IF(C69="","",IF(AND(C69&gt;=50,D69=0),"0 revocations on 50+ lines: evidence of consideration?",""))</f>
        <v/>
      </c>
      <c r="H69" s="18" t="n"/>
      <c r="I69" s="17" t="n"/>
    </row>
    <row r="70">
      <c r="A70" s="17" t="n"/>
      <c r="B70" s="17" t="n"/>
      <c r="C70" s="20">
        <f>IF(A70="","",COUNTIF('Review'!M5:M1004,A70))</f>
        <v/>
      </c>
      <c r="D70" s="20">
        <f>IF(A70="","",COUNTIFS('Review'!M5:M1004,A70,'Review'!O5:O1004,"Revoke")+COUNTIFS('Review'!M5:M1004,A70,'Review'!O5:O1004,"Modify"))</f>
        <v/>
      </c>
      <c r="E70" s="20">
        <f>IF(A70="","",COUNTIFS('Review'!M5:M1004,A70,'Review'!O5:O1004,""))</f>
        <v/>
      </c>
      <c r="F70" s="22">
        <f>IF(OR(C70="",C70=0),"",D70/C70)</f>
        <v/>
      </c>
      <c r="G70" s="20">
        <f>IF(C70="","",IF(AND(C70&gt;=50,D70=0),"0 revocations on 50+ lines: evidence of consideration?",""))</f>
        <v/>
      </c>
      <c r="H70" s="18" t="n"/>
      <c r="I70" s="17" t="n"/>
    </row>
    <row r="71">
      <c r="A71" s="17" t="n"/>
      <c r="B71" s="17" t="n"/>
      <c r="C71" s="20">
        <f>IF(A71="","",COUNTIF('Review'!M5:M1004,A71))</f>
        <v/>
      </c>
      <c r="D71" s="20">
        <f>IF(A71="","",COUNTIFS('Review'!M5:M1004,A71,'Review'!O5:O1004,"Revoke")+COUNTIFS('Review'!M5:M1004,A71,'Review'!O5:O1004,"Modify"))</f>
        <v/>
      </c>
      <c r="E71" s="20">
        <f>IF(A71="","",COUNTIFS('Review'!M5:M1004,A71,'Review'!O5:O1004,""))</f>
        <v/>
      </c>
      <c r="F71" s="22">
        <f>IF(OR(C71="",C71=0),"",D71/C71)</f>
        <v/>
      </c>
      <c r="G71" s="20">
        <f>IF(C71="","",IF(AND(C71&gt;=50,D71=0),"0 revocations on 50+ lines: evidence of consideration?",""))</f>
        <v/>
      </c>
      <c r="H71" s="18" t="n"/>
      <c r="I71" s="17" t="n"/>
    </row>
    <row r="72">
      <c r="A72" s="17" t="n"/>
      <c r="B72" s="17" t="n"/>
      <c r="C72" s="20">
        <f>IF(A72="","",COUNTIF('Review'!M5:M1004,A72))</f>
        <v/>
      </c>
      <c r="D72" s="20">
        <f>IF(A72="","",COUNTIFS('Review'!M5:M1004,A72,'Review'!O5:O1004,"Revoke")+COUNTIFS('Review'!M5:M1004,A72,'Review'!O5:O1004,"Modify"))</f>
        <v/>
      </c>
      <c r="E72" s="20">
        <f>IF(A72="","",COUNTIFS('Review'!M5:M1004,A72,'Review'!O5:O1004,""))</f>
        <v/>
      </c>
      <c r="F72" s="22">
        <f>IF(OR(C72="",C72=0),"",D72/C72)</f>
        <v/>
      </c>
      <c r="G72" s="20">
        <f>IF(C72="","",IF(AND(C72&gt;=50,D72=0),"0 revocations on 50+ lines: evidence of consideration?",""))</f>
        <v/>
      </c>
      <c r="H72" s="18" t="n"/>
      <c r="I72" s="17" t="n"/>
    </row>
    <row r="73">
      <c r="A73" s="17" t="n"/>
      <c r="B73" s="17" t="n"/>
      <c r="C73" s="20">
        <f>IF(A73="","",COUNTIF('Review'!M5:M1004,A73))</f>
        <v/>
      </c>
      <c r="D73" s="20">
        <f>IF(A73="","",COUNTIFS('Review'!M5:M1004,A73,'Review'!O5:O1004,"Revoke")+COUNTIFS('Review'!M5:M1004,A73,'Review'!O5:O1004,"Modify"))</f>
        <v/>
      </c>
      <c r="E73" s="20">
        <f>IF(A73="","",COUNTIFS('Review'!M5:M1004,A73,'Review'!O5:O1004,""))</f>
        <v/>
      </c>
      <c r="F73" s="22">
        <f>IF(OR(C73="",C73=0),"",D73/C73)</f>
        <v/>
      </c>
      <c r="G73" s="20">
        <f>IF(C73="","",IF(AND(C73&gt;=50,D73=0),"0 revocations on 50+ lines: evidence of consideration?",""))</f>
        <v/>
      </c>
      <c r="H73" s="18" t="n"/>
      <c r="I73" s="17" t="n"/>
    </row>
    <row r="74">
      <c r="A74" s="17" t="n"/>
      <c r="B74" s="17" t="n"/>
      <c r="C74" s="20">
        <f>IF(A74="","",COUNTIF('Review'!M5:M1004,A74))</f>
        <v/>
      </c>
      <c r="D74" s="20">
        <f>IF(A74="","",COUNTIFS('Review'!M5:M1004,A74,'Review'!O5:O1004,"Revoke")+COUNTIFS('Review'!M5:M1004,A74,'Review'!O5:O1004,"Modify"))</f>
        <v/>
      </c>
      <c r="E74" s="20">
        <f>IF(A74="","",COUNTIFS('Review'!M5:M1004,A74,'Review'!O5:O1004,""))</f>
        <v/>
      </c>
      <c r="F74" s="22">
        <f>IF(OR(C74="",C74=0),"",D74/C74)</f>
        <v/>
      </c>
      <c r="G74" s="20">
        <f>IF(C74="","",IF(AND(C74&gt;=50,D74=0),"0 revocations on 50+ lines: evidence of consideration?",""))</f>
        <v/>
      </c>
      <c r="H74" s="18" t="n"/>
      <c r="I74" s="17" t="n"/>
    </row>
    <row r="75">
      <c r="A75" s="17" t="n"/>
      <c r="B75" s="17" t="n"/>
      <c r="C75" s="20">
        <f>IF(A75="","",COUNTIF('Review'!M5:M1004,A75))</f>
        <v/>
      </c>
      <c r="D75" s="20">
        <f>IF(A75="","",COUNTIFS('Review'!M5:M1004,A75,'Review'!O5:O1004,"Revoke")+COUNTIFS('Review'!M5:M1004,A75,'Review'!O5:O1004,"Modify"))</f>
        <v/>
      </c>
      <c r="E75" s="20">
        <f>IF(A75="","",COUNTIFS('Review'!M5:M1004,A75,'Review'!O5:O1004,""))</f>
        <v/>
      </c>
      <c r="F75" s="22">
        <f>IF(OR(C75="",C75=0),"",D75/C75)</f>
        <v/>
      </c>
      <c r="G75" s="20">
        <f>IF(C75="","",IF(AND(C75&gt;=50,D75=0),"0 revocations on 50+ lines: evidence of consideration?",""))</f>
        <v/>
      </c>
      <c r="H75" s="18" t="n"/>
      <c r="I75" s="17" t="n"/>
    </row>
    <row r="76">
      <c r="A76" s="17" t="n"/>
      <c r="B76" s="17" t="n"/>
      <c r="C76" s="20">
        <f>IF(A76="","",COUNTIF('Review'!M5:M1004,A76))</f>
        <v/>
      </c>
      <c r="D76" s="20">
        <f>IF(A76="","",COUNTIFS('Review'!M5:M1004,A76,'Review'!O5:O1004,"Revoke")+COUNTIFS('Review'!M5:M1004,A76,'Review'!O5:O1004,"Modify"))</f>
        <v/>
      </c>
      <c r="E76" s="20">
        <f>IF(A76="","",COUNTIFS('Review'!M5:M1004,A76,'Review'!O5:O1004,""))</f>
        <v/>
      </c>
      <c r="F76" s="22">
        <f>IF(OR(C76="",C76=0),"",D76/C76)</f>
        <v/>
      </c>
      <c r="G76" s="20">
        <f>IF(C76="","",IF(AND(C76&gt;=50,D76=0),"0 revocations on 50+ lines: evidence of consideration?",""))</f>
        <v/>
      </c>
      <c r="H76" s="18" t="n"/>
      <c r="I76" s="17" t="n"/>
    </row>
    <row r="77">
      <c r="A77" s="17" t="n"/>
      <c r="B77" s="17" t="n"/>
      <c r="C77" s="20">
        <f>IF(A77="","",COUNTIF('Review'!M5:M1004,A77))</f>
        <v/>
      </c>
      <c r="D77" s="20">
        <f>IF(A77="","",COUNTIFS('Review'!M5:M1004,A77,'Review'!O5:O1004,"Revoke")+COUNTIFS('Review'!M5:M1004,A77,'Review'!O5:O1004,"Modify"))</f>
        <v/>
      </c>
      <c r="E77" s="20">
        <f>IF(A77="","",COUNTIFS('Review'!M5:M1004,A77,'Review'!O5:O1004,""))</f>
        <v/>
      </c>
      <c r="F77" s="22">
        <f>IF(OR(C77="",C77=0),"",D77/C77)</f>
        <v/>
      </c>
      <c r="G77" s="20">
        <f>IF(C77="","",IF(AND(C77&gt;=50,D77=0),"0 revocations on 50+ lines: evidence of consideration?",""))</f>
        <v/>
      </c>
      <c r="H77" s="18" t="n"/>
      <c r="I77" s="17" t="n"/>
    </row>
    <row r="78">
      <c r="A78" s="17" t="n"/>
      <c r="B78" s="17" t="n"/>
      <c r="C78" s="20">
        <f>IF(A78="","",COUNTIF('Review'!M5:M1004,A78))</f>
        <v/>
      </c>
      <c r="D78" s="20">
        <f>IF(A78="","",COUNTIFS('Review'!M5:M1004,A78,'Review'!O5:O1004,"Revoke")+COUNTIFS('Review'!M5:M1004,A78,'Review'!O5:O1004,"Modify"))</f>
        <v/>
      </c>
      <c r="E78" s="20">
        <f>IF(A78="","",COUNTIFS('Review'!M5:M1004,A78,'Review'!O5:O1004,""))</f>
        <v/>
      </c>
      <c r="F78" s="22">
        <f>IF(OR(C78="",C78=0),"",D78/C78)</f>
        <v/>
      </c>
      <c r="G78" s="20">
        <f>IF(C78="","",IF(AND(C78&gt;=50,D78=0),"0 revocations on 50+ lines: evidence of consideration?",""))</f>
        <v/>
      </c>
      <c r="H78" s="18" t="n"/>
      <c r="I78" s="17" t="n"/>
    </row>
    <row r="79">
      <c r="A79" s="17" t="n"/>
      <c r="B79" s="17" t="n"/>
      <c r="C79" s="20">
        <f>IF(A79="","",COUNTIF('Review'!M5:M1004,A79))</f>
        <v/>
      </c>
      <c r="D79" s="20">
        <f>IF(A79="","",COUNTIFS('Review'!M5:M1004,A79,'Review'!O5:O1004,"Revoke")+COUNTIFS('Review'!M5:M1004,A79,'Review'!O5:O1004,"Modify"))</f>
        <v/>
      </c>
      <c r="E79" s="20">
        <f>IF(A79="","",COUNTIFS('Review'!M5:M1004,A79,'Review'!O5:O1004,""))</f>
        <v/>
      </c>
      <c r="F79" s="22">
        <f>IF(OR(C79="",C79=0),"",D79/C79)</f>
        <v/>
      </c>
      <c r="G79" s="20">
        <f>IF(C79="","",IF(AND(C79&gt;=50,D79=0),"0 revocations on 50+ lines: evidence of consideration?",""))</f>
        <v/>
      </c>
      <c r="H79" s="18" t="n"/>
      <c r="I79" s="17" t="n"/>
    </row>
    <row r="80">
      <c r="A80" s="17" t="n"/>
      <c r="B80" s="17" t="n"/>
      <c r="C80" s="20">
        <f>IF(A80="","",COUNTIF('Review'!M5:M1004,A80))</f>
        <v/>
      </c>
      <c r="D80" s="20">
        <f>IF(A80="","",COUNTIFS('Review'!M5:M1004,A80,'Review'!O5:O1004,"Revoke")+COUNTIFS('Review'!M5:M1004,A80,'Review'!O5:O1004,"Modify"))</f>
        <v/>
      </c>
      <c r="E80" s="20">
        <f>IF(A80="","",COUNTIFS('Review'!M5:M1004,A80,'Review'!O5:O1004,""))</f>
        <v/>
      </c>
      <c r="F80" s="22">
        <f>IF(OR(C80="",C80=0),"",D80/C80)</f>
        <v/>
      </c>
      <c r="G80" s="20">
        <f>IF(C80="","",IF(AND(C80&gt;=50,D80=0),"0 revocations on 50+ lines: evidence of consideration?",""))</f>
        <v/>
      </c>
      <c r="H80" s="18" t="n"/>
      <c r="I80" s="17" t="n"/>
    </row>
    <row r="81">
      <c r="A81" s="17" t="n"/>
      <c r="B81" s="17" t="n"/>
      <c r="C81" s="20">
        <f>IF(A81="","",COUNTIF('Review'!M5:M1004,A81))</f>
        <v/>
      </c>
      <c r="D81" s="20">
        <f>IF(A81="","",COUNTIFS('Review'!M5:M1004,A81,'Review'!O5:O1004,"Revoke")+COUNTIFS('Review'!M5:M1004,A81,'Review'!O5:O1004,"Modify"))</f>
        <v/>
      </c>
      <c r="E81" s="20">
        <f>IF(A81="","",COUNTIFS('Review'!M5:M1004,A81,'Review'!O5:O1004,""))</f>
        <v/>
      </c>
      <c r="F81" s="22">
        <f>IF(OR(C81="",C81=0),"",D81/C81)</f>
        <v/>
      </c>
      <c r="G81" s="20">
        <f>IF(C81="","",IF(AND(C81&gt;=50,D81=0),"0 revocations on 50+ lines: evidence of consideration?",""))</f>
        <v/>
      </c>
      <c r="H81" s="18" t="n"/>
      <c r="I81" s="17" t="n"/>
    </row>
    <row r="82">
      <c r="A82" s="17" t="n"/>
      <c r="B82" s="17" t="n"/>
      <c r="C82" s="20">
        <f>IF(A82="","",COUNTIF('Review'!M5:M1004,A82))</f>
        <v/>
      </c>
      <c r="D82" s="20">
        <f>IF(A82="","",COUNTIFS('Review'!M5:M1004,A82,'Review'!O5:O1004,"Revoke")+COUNTIFS('Review'!M5:M1004,A82,'Review'!O5:O1004,"Modify"))</f>
        <v/>
      </c>
      <c r="E82" s="20">
        <f>IF(A82="","",COUNTIFS('Review'!M5:M1004,A82,'Review'!O5:O1004,""))</f>
        <v/>
      </c>
      <c r="F82" s="22">
        <f>IF(OR(C82="",C82=0),"",D82/C82)</f>
        <v/>
      </c>
      <c r="G82" s="20">
        <f>IF(C82="","",IF(AND(C82&gt;=50,D82=0),"0 revocations on 50+ lines: evidence of consideration?",""))</f>
        <v/>
      </c>
      <c r="H82" s="18" t="n"/>
      <c r="I82" s="17" t="n"/>
    </row>
    <row r="83">
      <c r="A83" s="17" t="n"/>
      <c r="B83" s="17" t="n"/>
      <c r="C83" s="20">
        <f>IF(A83="","",COUNTIF('Review'!M5:M1004,A83))</f>
        <v/>
      </c>
      <c r="D83" s="20">
        <f>IF(A83="","",COUNTIFS('Review'!M5:M1004,A83,'Review'!O5:O1004,"Revoke")+COUNTIFS('Review'!M5:M1004,A83,'Review'!O5:O1004,"Modify"))</f>
        <v/>
      </c>
      <c r="E83" s="20">
        <f>IF(A83="","",COUNTIFS('Review'!M5:M1004,A83,'Review'!O5:O1004,""))</f>
        <v/>
      </c>
      <c r="F83" s="22">
        <f>IF(OR(C83="",C83=0),"",D83/C83)</f>
        <v/>
      </c>
      <c r="G83" s="20">
        <f>IF(C83="","",IF(AND(C83&gt;=50,D83=0),"0 revocations on 50+ lines: evidence of consideration?",""))</f>
        <v/>
      </c>
      <c r="H83" s="18" t="n"/>
      <c r="I83" s="17" t="n"/>
    </row>
    <row r="84">
      <c r="A84" s="17" t="n"/>
      <c r="B84" s="17" t="n"/>
      <c r="C84" s="20">
        <f>IF(A84="","",COUNTIF('Review'!M5:M1004,A84))</f>
        <v/>
      </c>
      <c r="D84" s="20">
        <f>IF(A84="","",COUNTIFS('Review'!M5:M1004,A84,'Review'!O5:O1004,"Revoke")+COUNTIFS('Review'!M5:M1004,A84,'Review'!O5:O1004,"Modify"))</f>
        <v/>
      </c>
      <c r="E84" s="20">
        <f>IF(A84="","",COUNTIFS('Review'!M5:M1004,A84,'Review'!O5:O1004,""))</f>
        <v/>
      </c>
      <c r="F84" s="22">
        <f>IF(OR(C84="",C84=0),"",D84/C84)</f>
        <v/>
      </c>
      <c r="G84" s="20">
        <f>IF(C84="","",IF(AND(C84&gt;=50,D84=0),"0 revocations on 50+ lines: evidence of consideration?",""))</f>
        <v/>
      </c>
      <c r="H84" s="18" t="n"/>
      <c r="I84" s="17" t="n"/>
    </row>
    <row r="85">
      <c r="A85" s="17" t="n"/>
      <c r="B85" s="17" t="n"/>
      <c r="C85" s="20">
        <f>IF(A85="","",COUNTIF('Review'!M5:M1004,A85))</f>
        <v/>
      </c>
      <c r="D85" s="20">
        <f>IF(A85="","",COUNTIFS('Review'!M5:M1004,A85,'Review'!O5:O1004,"Revoke")+COUNTIFS('Review'!M5:M1004,A85,'Review'!O5:O1004,"Modify"))</f>
        <v/>
      </c>
      <c r="E85" s="20">
        <f>IF(A85="","",COUNTIFS('Review'!M5:M1004,A85,'Review'!O5:O1004,""))</f>
        <v/>
      </c>
      <c r="F85" s="22">
        <f>IF(OR(C85="",C85=0),"",D85/C85)</f>
        <v/>
      </c>
      <c r="G85" s="20">
        <f>IF(C85="","",IF(AND(C85&gt;=50,D85=0),"0 revocations on 50+ lines: evidence of consideration?",""))</f>
        <v/>
      </c>
      <c r="H85" s="18" t="n"/>
      <c r="I85" s="17" t="n"/>
    </row>
    <row r="86">
      <c r="A86" s="17" t="n"/>
      <c r="B86" s="17" t="n"/>
      <c r="C86" s="20">
        <f>IF(A86="","",COUNTIF('Review'!M5:M1004,A86))</f>
        <v/>
      </c>
      <c r="D86" s="20">
        <f>IF(A86="","",COUNTIFS('Review'!M5:M1004,A86,'Review'!O5:O1004,"Revoke")+COUNTIFS('Review'!M5:M1004,A86,'Review'!O5:O1004,"Modify"))</f>
        <v/>
      </c>
      <c r="E86" s="20">
        <f>IF(A86="","",COUNTIFS('Review'!M5:M1004,A86,'Review'!O5:O1004,""))</f>
        <v/>
      </c>
      <c r="F86" s="22">
        <f>IF(OR(C86="",C86=0),"",D86/C86)</f>
        <v/>
      </c>
      <c r="G86" s="20">
        <f>IF(C86="","",IF(AND(C86&gt;=50,D86=0),"0 revocations on 50+ lines: evidence of consideration?",""))</f>
        <v/>
      </c>
      <c r="H86" s="18" t="n"/>
      <c r="I86" s="17" t="n"/>
    </row>
    <row r="87">
      <c r="A87" s="17" t="n"/>
      <c r="B87" s="17" t="n"/>
      <c r="C87" s="20">
        <f>IF(A87="","",COUNTIF('Review'!M5:M1004,A87))</f>
        <v/>
      </c>
      <c r="D87" s="20">
        <f>IF(A87="","",COUNTIFS('Review'!M5:M1004,A87,'Review'!O5:O1004,"Revoke")+COUNTIFS('Review'!M5:M1004,A87,'Review'!O5:O1004,"Modify"))</f>
        <v/>
      </c>
      <c r="E87" s="20">
        <f>IF(A87="","",COUNTIFS('Review'!M5:M1004,A87,'Review'!O5:O1004,""))</f>
        <v/>
      </c>
      <c r="F87" s="22">
        <f>IF(OR(C87="",C87=0),"",D87/C87)</f>
        <v/>
      </c>
      <c r="G87" s="20">
        <f>IF(C87="","",IF(AND(C87&gt;=50,D87=0),"0 revocations on 50+ lines: evidence of consideration?",""))</f>
        <v/>
      </c>
      <c r="H87" s="18" t="n"/>
      <c r="I87" s="17" t="n"/>
    </row>
    <row r="88">
      <c r="A88" s="17" t="n"/>
      <c r="B88" s="17" t="n"/>
      <c r="C88" s="20">
        <f>IF(A88="","",COUNTIF('Review'!M5:M1004,A88))</f>
        <v/>
      </c>
      <c r="D88" s="20">
        <f>IF(A88="","",COUNTIFS('Review'!M5:M1004,A88,'Review'!O5:O1004,"Revoke")+COUNTIFS('Review'!M5:M1004,A88,'Review'!O5:O1004,"Modify"))</f>
        <v/>
      </c>
      <c r="E88" s="20">
        <f>IF(A88="","",COUNTIFS('Review'!M5:M1004,A88,'Review'!O5:O1004,""))</f>
        <v/>
      </c>
      <c r="F88" s="22">
        <f>IF(OR(C88="",C88=0),"",D88/C88)</f>
        <v/>
      </c>
      <c r="G88" s="20">
        <f>IF(C88="","",IF(AND(C88&gt;=50,D88=0),"0 revocations on 50+ lines: evidence of consideration?",""))</f>
        <v/>
      </c>
      <c r="H88" s="18" t="n"/>
      <c r="I88" s="17" t="n"/>
    </row>
    <row r="89">
      <c r="A89" s="17" t="n"/>
      <c r="B89" s="17" t="n"/>
      <c r="C89" s="20">
        <f>IF(A89="","",COUNTIF('Review'!M5:M1004,A89))</f>
        <v/>
      </c>
      <c r="D89" s="20">
        <f>IF(A89="","",COUNTIFS('Review'!M5:M1004,A89,'Review'!O5:O1004,"Revoke")+COUNTIFS('Review'!M5:M1004,A89,'Review'!O5:O1004,"Modify"))</f>
        <v/>
      </c>
      <c r="E89" s="20">
        <f>IF(A89="","",COUNTIFS('Review'!M5:M1004,A89,'Review'!O5:O1004,""))</f>
        <v/>
      </c>
      <c r="F89" s="22">
        <f>IF(OR(C89="",C89=0),"",D89/C89)</f>
        <v/>
      </c>
      <c r="G89" s="20">
        <f>IF(C89="","",IF(AND(C89&gt;=50,D89=0),"0 revocations on 50+ lines: evidence of consideration?",""))</f>
        <v/>
      </c>
      <c r="H89" s="18" t="n"/>
      <c r="I89" s="17" t="n"/>
    </row>
    <row r="90">
      <c r="A90" s="17" t="n"/>
      <c r="B90" s="17" t="n"/>
      <c r="C90" s="20">
        <f>IF(A90="","",COUNTIF('Review'!M5:M1004,A90))</f>
        <v/>
      </c>
      <c r="D90" s="20">
        <f>IF(A90="","",COUNTIFS('Review'!M5:M1004,A90,'Review'!O5:O1004,"Revoke")+COUNTIFS('Review'!M5:M1004,A90,'Review'!O5:O1004,"Modify"))</f>
        <v/>
      </c>
      <c r="E90" s="20">
        <f>IF(A90="","",COUNTIFS('Review'!M5:M1004,A90,'Review'!O5:O1004,""))</f>
        <v/>
      </c>
      <c r="F90" s="22">
        <f>IF(OR(C90="",C90=0),"",D90/C90)</f>
        <v/>
      </c>
      <c r="G90" s="20">
        <f>IF(C90="","",IF(AND(C90&gt;=50,D90=0),"0 revocations on 50+ lines: evidence of consideration?",""))</f>
        <v/>
      </c>
      <c r="H90" s="18" t="n"/>
      <c r="I90" s="17" t="n"/>
    </row>
    <row r="91">
      <c r="A91" s="17" t="n"/>
      <c r="B91" s="17" t="n"/>
      <c r="C91" s="20">
        <f>IF(A91="","",COUNTIF('Review'!M5:M1004,A91))</f>
        <v/>
      </c>
      <c r="D91" s="20">
        <f>IF(A91="","",COUNTIFS('Review'!M5:M1004,A91,'Review'!O5:O1004,"Revoke")+COUNTIFS('Review'!M5:M1004,A91,'Review'!O5:O1004,"Modify"))</f>
        <v/>
      </c>
      <c r="E91" s="20">
        <f>IF(A91="","",COUNTIFS('Review'!M5:M1004,A91,'Review'!O5:O1004,""))</f>
        <v/>
      </c>
      <c r="F91" s="22">
        <f>IF(OR(C91="",C91=0),"",D91/C91)</f>
        <v/>
      </c>
      <c r="G91" s="20">
        <f>IF(C91="","",IF(AND(C91&gt;=50,D91=0),"0 revocations on 50+ lines: evidence of consideration?",""))</f>
        <v/>
      </c>
      <c r="H91" s="18" t="n"/>
      <c r="I91" s="17" t="n"/>
    </row>
    <row r="92">
      <c r="A92" s="17" t="n"/>
      <c r="B92" s="17" t="n"/>
      <c r="C92" s="20">
        <f>IF(A92="","",COUNTIF('Review'!M5:M1004,A92))</f>
        <v/>
      </c>
      <c r="D92" s="20">
        <f>IF(A92="","",COUNTIFS('Review'!M5:M1004,A92,'Review'!O5:O1004,"Revoke")+COUNTIFS('Review'!M5:M1004,A92,'Review'!O5:O1004,"Modify"))</f>
        <v/>
      </c>
      <c r="E92" s="20">
        <f>IF(A92="","",COUNTIFS('Review'!M5:M1004,A92,'Review'!O5:O1004,""))</f>
        <v/>
      </c>
      <c r="F92" s="22">
        <f>IF(OR(C92="",C92=0),"",D92/C92)</f>
        <v/>
      </c>
      <c r="G92" s="20">
        <f>IF(C92="","",IF(AND(C92&gt;=50,D92=0),"0 revocations on 50+ lines: evidence of consideration?",""))</f>
        <v/>
      </c>
      <c r="H92" s="18" t="n"/>
      <c r="I92" s="17" t="n"/>
    </row>
    <row r="93">
      <c r="A93" s="17" t="n"/>
      <c r="B93" s="17" t="n"/>
      <c r="C93" s="20">
        <f>IF(A93="","",COUNTIF('Review'!M5:M1004,A93))</f>
        <v/>
      </c>
      <c r="D93" s="20">
        <f>IF(A93="","",COUNTIFS('Review'!M5:M1004,A93,'Review'!O5:O1004,"Revoke")+COUNTIFS('Review'!M5:M1004,A93,'Review'!O5:O1004,"Modify"))</f>
        <v/>
      </c>
      <c r="E93" s="20">
        <f>IF(A93="","",COUNTIFS('Review'!M5:M1004,A93,'Review'!O5:O1004,""))</f>
        <v/>
      </c>
      <c r="F93" s="22">
        <f>IF(OR(C93="",C93=0),"",D93/C93)</f>
        <v/>
      </c>
      <c r="G93" s="20">
        <f>IF(C93="","",IF(AND(C93&gt;=50,D93=0),"0 revocations on 50+ lines: evidence of consideration?",""))</f>
        <v/>
      </c>
      <c r="H93" s="18" t="n"/>
      <c r="I93" s="17" t="n"/>
    </row>
    <row r="94">
      <c r="A94" s="17" t="n"/>
      <c r="B94" s="17" t="n"/>
      <c r="C94" s="20">
        <f>IF(A94="","",COUNTIF('Review'!M5:M1004,A94))</f>
        <v/>
      </c>
      <c r="D94" s="20">
        <f>IF(A94="","",COUNTIFS('Review'!M5:M1004,A94,'Review'!O5:O1004,"Revoke")+COUNTIFS('Review'!M5:M1004,A94,'Review'!O5:O1004,"Modify"))</f>
        <v/>
      </c>
      <c r="E94" s="20">
        <f>IF(A94="","",COUNTIFS('Review'!M5:M1004,A94,'Review'!O5:O1004,""))</f>
        <v/>
      </c>
      <c r="F94" s="22">
        <f>IF(OR(C94="",C94=0),"",D94/C94)</f>
        <v/>
      </c>
      <c r="G94" s="20">
        <f>IF(C94="","",IF(AND(C94&gt;=50,D94=0),"0 revocations on 50+ lines: evidence of consideration?",""))</f>
        <v/>
      </c>
      <c r="H94" s="18" t="n"/>
      <c r="I94" s="17" t="n"/>
    </row>
    <row r="95">
      <c r="A95" s="17" t="n"/>
      <c r="B95" s="17" t="n"/>
      <c r="C95" s="20">
        <f>IF(A95="","",COUNTIF('Review'!M5:M1004,A95))</f>
        <v/>
      </c>
      <c r="D95" s="20">
        <f>IF(A95="","",COUNTIFS('Review'!M5:M1004,A95,'Review'!O5:O1004,"Revoke")+COUNTIFS('Review'!M5:M1004,A95,'Review'!O5:O1004,"Modify"))</f>
        <v/>
      </c>
      <c r="E95" s="20">
        <f>IF(A95="","",COUNTIFS('Review'!M5:M1004,A95,'Review'!O5:O1004,""))</f>
        <v/>
      </c>
      <c r="F95" s="22">
        <f>IF(OR(C95="",C95=0),"",D95/C95)</f>
        <v/>
      </c>
      <c r="G95" s="20">
        <f>IF(C95="","",IF(AND(C95&gt;=50,D95=0),"0 revocations on 50+ lines: evidence of consideration?",""))</f>
        <v/>
      </c>
      <c r="H95" s="18" t="n"/>
      <c r="I95" s="17" t="n"/>
    </row>
    <row r="96">
      <c r="A96" s="17" t="n"/>
      <c r="B96" s="17" t="n"/>
      <c r="C96" s="20">
        <f>IF(A96="","",COUNTIF('Review'!M5:M1004,A96))</f>
        <v/>
      </c>
      <c r="D96" s="20">
        <f>IF(A96="","",COUNTIFS('Review'!M5:M1004,A96,'Review'!O5:O1004,"Revoke")+COUNTIFS('Review'!M5:M1004,A96,'Review'!O5:O1004,"Modify"))</f>
        <v/>
      </c>
      <c r="E96" s="20">
        <f>IF(A96="","",COUNTIFS('Review'!M5:M1004,A96,'Review'!O5:O1004,""))</f>
        <v/>
      </c>
      <c r="F96" s="22">
        <f>IF(OR(C96="",C96=0),"",D96/C96)</f>
        <v/>
      </c>
      <c r="G96" s="20">
        <f>IF(C96="","",IF(AND(C96&gt;=50,D96=0),"0 revocations on 50+ lines: evidence of consideration?",""))</f>
        <v/>
      </c>
      <c r="H96" s="18" t="n"/>
      <c r="I96" s="17" t="n"/>
    </row>
    <row r="97">
      <c r="A97" s="17" t="n"/>
      <c r="B97" s="17" t="n"/>
      <c r="C97" s="20">
        <f>IF(A97="","",COUNTIF('Review'!M5:M1004,A97))</f>
        <v/>
      </c>
      <c r="D97" s="20">
        <f>IF(A97="","",COUNTIFS('Review'!M5:M1004,A97,'Review'!O5:O1004,"Revoke")+COUNTIFS('Review'!M5:M1004,A97,'Review'!O5:O1004,"Modify"))</f>
        <v/>
      </c>
      <c r="E97" s="20">
        <f>IF(A97="","",COUNTIFS('Review'!M5:M1004,A97,'Review'!O5:O1004,""))</f>
        <v/>
      </c>
      <c r="F97" s="22">
        <f>IF(OR(C97="",C97=0),"",D97/C97)</f>
        <v/>
      </c>
      <c r="G97" s="20">
        <f>IF(C97="","",IF(AND(C97&gt;=50,D97=0),"0 revocations on 50+ lines: evidence of consideration?",""))</f>
        <v/>
      </c>
      <c r="H97" s="18" t="n"/>
      <c r="I97" s="17" t="n"/>
    </row>
    <row r="98">
      <c r="A98" s="17" t="n"/>
      <c r="B98" s="17" t="n"/>
      <c r="C98" s="20">
        <f>IF(A98="","",COUNTIF('Review'!M5:M1004,A98))</f>
        <v/>
      </c>
      <c r="D98" s="20">
        <f>IF(A98="","",COUNTIFS('Review'!M5:M1004,A98,'Review'!O5:O1004,"Revoke")+COUNTIFS('Review'!M5:M1004,A98,'Review'!O5:O1004,"Modify"))</f>
        <v/>
      </c>
      <c r="E98" s="20">
        <f>IF(A98="","",COUNTIFS('Review'!M5:M1004,A98,'Review'!O5:O1004,""))</f>
        <v/>
      </c>
      <c r="F98" s="22">
        <f>IF(OR(C98="",C98=0),"",D98/C98)</f>
        <v/>
      </c>
      <c r="G98" s="20">
        <f>IF(C98="","",IF(AND(C98&gt;=50,D98=0),"0 revocations on 50+ lines: evidence of consideration?",""))</f>
        <v/>
      </c>
      <c r="H98" s="18" t="n"/>
      <c r="I98" s="17" t="n"/>
    </row>
    <row r="99">
      <c r="A99" s="17" t="n"/>
      <c r="B99" s="17" t="n"/>
      <c r="C99" s="20">
        <f>IF(A99="","",COUNTIF('Review'!M5:M1004,A99))</f>
        <v/>
      </c>
      <c r="D99" s="20">
        <f>IF(A99="","",COUNTIFS('Review'!M5:M1004,A99,'Review'!O5:O1004,"Revoke")+COUNTIFS('Review'!M5:M1004,A99,'Review'!O5:O1004,"Modify"))</f>
        <v/>
      </c>
      <c r="E99" s="20">
        <f>IF(A99="","",COUNTIFS('Review'!M5:M1004,A99,'Review'!O5:O1004,""))</f>
        <v/>
      </c>
      <c r="F99" s="22">
        <f>IF(OR(C99="",C99=0),"",D99/C99)</f>
        <v/>
      </c>
      <c r="G99" s="20">
        <f>IF(C99="","",IF(AND(C99&gt;=50,D99=0),"0 revocations on 50+ lines: evidence of consideration?",""))</f>
        <v/>
      </c>
      <c r="H99" s="18" t="n"/>
      <c r="I99" s="17" t="n"/>
    </row>
    <row r="100">
      <c r="A100" s="17" t="n"/>
      <c r="B100" s="17" t="n"/>
      <c r="C100" s="20">
        <f>IF(A100="","",COUNTIF('Review'!M5:M1004,A100))</f>
        <v/>
      </c>
      <c r="D100" s="20">
        <f>IF(A100="","",COUNTIFS('Review'!M5:M1004,A100,'Review'!O5:O1004,"Revoke")+COUNTIFS('Review'!M5:M1004,A100,'Review'!O5:O1004,"Modify"))</f>
        <v/>
      </c>
      <c r="E100" s="20">
        <f>IF(A100="","",COUNTIFS('Review'!M5:M1004,A100,'Review'!O5:O1004,""))</f>
        <v/>
      </c>
      <c r="F100" s="22">
        <f>IF(OR(C100="",C100=0),"",D100/C100)</f>
        <v/>
      </c>
      <c r="G100" s="20">
        <f>IF(C100="","",IF(AND(C100&gt;=50,D100=0),"0 revocations on 50+ lines: evidence of consideration?",""))</f>
        <v/>
      </c>
      <c r="H100" s="18" t="n"/>
      <c r="I100" s="17" t="n"/>
    </row>
    <row r="101">
      <c r="A101" s="17" t="n"/>
      <c r="B101" s="17" t="n"/>
      <c r="C101" s="20">
        <f>IF(A101="","",COUNTIF('Review'!M5:M1004,A101))</f>
        <v/>
      </c>
      <c r="D101" s="20">
        <f>IF(A101="","",COUNTIFS('Review'!M5:M1004,A101,'Review'!O5:O1004,"Revoke")+COUNTIFS('Review'!M5:M1004,A101,'Review'!O5:O1004,"Modify"))</f>
        <v/>
      </c>
      <c r="E101" s="20">
        <f>IF(A101="","",COUNTIFS('Review'!M5:M1004,A101,'Review'!O5:O1004,""))</f>
        <v/>
      </c>
      <c r="F101" s="22">
        <f>IF(OR(C101="",C101=0),"",D101/C101)</f>
        <v/>
      </c>
      <c r="G101" s="20">
        <f>IF(C101="","",IF(AND(C101&gt;=50,D101=0),"0 revocations on 50+ lines: evidence of consideration?",""))</f>
        <v/>
      </c>
      <c r="H101" s="18" t="n"/>
      <c r="I101" s="17" t="n"/>
    </row>
    <row r="102">
      <c r="A102" s="17" t="n"/>
      <c r="B102" s="17" t="n"/>
      <c r="C102" s="20">
        <f>IF(A102="","",COUNTIF('Review'!M5:M1004,A102))</f>
        <v/>
      </c>
      <c r="D102" s="20">
        <f>IF(A102="","",COUNTIFS('Review'!M5:M1004,A102,'Review'!O5:O1004,"Revoke")+COUNTIFS('Review'!M5:M1004,A102,'Review'!O5:O1004,"Modify"))</f>
        <v/>
      </c>
      <c r="E102" s="20">
        <f>IF(A102="","",COUNTIFS('Review'!M5:M1004,A102,'Review'!O5:O1004,""))</f>
        <v/>
      </c>
      <c r="F102" s="22">
        <f>IF(OR(C102="",C102=0),"",D102/C102)</f>
        <v/>
      </c>
      <c r="G102" s="20">
        <f>IF(C102="","",IF(AND(C102&gt;=50,D102=0),"0 revocations on 50+ lines: evidence of consideration?",""))</f>
        <v/>
      </c>
      <c r="H102" s="18" t="n"/>
      <c r="I102" s="17" t="n"/>
    </row>
    <row r="103">
      <c r="A103" s="17" t="n"/>
      <c r="B103" s="17" t="n"/>
      <c r="C103" s="20">
        <f>IF(A103="","",COUNTIF('Review'!M5:M1004,A103))</f>
        <v/>
      </c>
      <c r="D103" s="20">
        <f>IF(A103="","",COUNTIFS('Review'!M5:M1004,A103,'Review'!O5:O1004,"Revoke")+COUNTIFS('Review'!M5:M1004,A103,'Review'!O5:O1004,"Modify"))</f>
        <v/>
      </c>
      <c r="E103" s="20">
        <f>IF(A103="","",COUNTIFS('Review'!M5:M1004,A103,'Review'!O5:O1004,""))</f>
        <v/>
      </c>
      <c r="F103" s="22">
        <f>IF(OR(C103="",C103=0),"",D103/C103)</f>
        <v/>
      </c>
      <c r="G103" s="20">
        <f>IF(C103="","",IF(AND(C103&gt;=50,D103=0),"0 revocations on 50+ lines: evidence of consideration?",""))</f>
        <v/>
      </c>
      <c r="H103" s="18" t="n"/>
      <c r="I103" s="17" t="n"/>
    </row>
    <row r="104">
      <c r="A104" s="17" t="n"/>
      <c r="B104" s="17" t="n"/>
      <c r="C104" s="20">
        <f>IF(A104="","",COUNTIF('Review'!M5:M1004,A104))</f>
        <v/>
      </c>
      <c r="D104" s="20">
        <f>IF(A104="","",COUNTIFS('Review'!M5:M1004,A104,'Review'!O5:O1004,"Revoke")+COUNTIFS('Review'!M5:M1004,A104,'Review'!O5:O1004,"Modify"))</f>
        <v/>
      </c>
      <c r="E104" s="20">
        <f>IF(A104="","",COUNTIFS('Review'!M5:M1004,A104,'Review'!O5:O1004,""))</f>
        <v/>
      </c>
      <c r="F104" s="22">
        <f>IF(OR(C104="",C104=0),"",D104/C104)</f>
        <v/>
      </c>
      <c r="G104" s="20">
        <f>IF(C104="","",IF(AND(C104&gt;=50,D104=0),"0 revocations on 50+ lines: evidence of consideration?",""))</f>
        <v/>
      </c>
      <c r="H104" s="18" t="n"/>
      <c r="I104" s="17" t="n"/>
    </row>
    <row r="105">
      <c r="A105" s="17" t="n"/>
      <c r="B105" s="17" t="n"/>
      <c r="C105" s="20">
        <f>IF(A105="","",COUNTIF('Review'!M5:M1004,A105))</f>
        <v/>
      </c>
      <c r="D105" s="20">
        <f>IF(A105="","",COUNTIFS('Review'!M5:M1004,A105,'Review'!O5:O1004,"Revoke")+COUNTIFS('Review'!M5:M1004,A105,'Review'!O5:O1004,"Modify"))</f>
        <v/>
      </c>
      <c r="E105" s="20">
        <f>IF(A105="","",COUNTIFS('Review'!M5:M1004,A105,'Review'!O5:O1004,""))</f>
        <v/>
      </c>
      <c r="F105" s="22">
        <f>IF(OR(C105="",C105=0),"",D105/C105)</f>
        <v/>
      </c>
      <c r="G105" s="20">
        <f>IF(C105="","",IF(AND(C105&gt;=50,D105=0),"0 revocations on 50+ lines: evidence of consideration?",""))</f>
        <v/>
      </c>
      <c r="H105" s="18" t="n"/>
      <c r="I105" s="17" t="n"/>
    </row>
    <row r="106">
      <c r="A106" s="17" t="n"/>
      <c r="B106" s="17" t="n"/>
      <c r="C106" s="20">
        <f>IF(A106="","",COUNTIF('Review'!M5:M1004,A106))</f>
        <v/>
      </c>
      <c r="D106" s="20">
        <f>IF(A106="","",COUNTIFS('Review'!M5:M1004,A106,'Review'!O5:O1004,"Revoke")+COUNTIFS('Review'!M5:M1004,A106,'Review'!O5:O1004,"Modify"))</f>
        <v/>
      </c>
      <c r="E106" s="20">
        <f>IF(A106="","",COUNTIFS('Review'!M5:M1004,A106,'Review'!O5:O1004,""))</f>
        <v/>
      </c>
      <c r="F106" s="22">
        <f>IF(OR(C106="",C106=0),"",D106/C106)</f>
        <v/>
      </c>
      <c r="G106" s="20">
        <f>IF(C106="","",IF(AND(C106&gt;=50,D106=0),"0 revocations on 50+ lines: evidence of consideration?",""))</f>
        <v/>
      </c>
      <c r="H106" s="18" t="n"/>
      <c r="I106" s="17" t="n"/>
    </row>
    <row r="107">
      <c r="A107" s="17" t="n"/>
      <c r="B107" s="17" t="n"/>
      <c r="C107" s="20">
        <f>IF(A107="","",COUNTIF('Review'!M5:M1004,A107))</f>
        <v/>
      </c>
      <c r="D107" s="20">
        <f>IF(A107="","",COUNTIFS('Review'!M5:M1004,A107,'Review'!O5:O1004,"Revoke")+COUNTIFS('Review'!M5:M1004,A107,'Review'!O5:O1004,"Modify"))</f>
        <v/>
      </c>
      <c r="E107" s="20">
        <f>IF(A107="","",COUNTIFS('Review'!M5:M1004,A107,'Review'!O5:O1004,""))</f>
        <v/>
      </c>
      <c r="F107" s="22">
        <f>IF(OR(C107="",C107=0),"",D107/C107)</f>
        <v/>
      </c>
      <c r="G107" s="20">
        <f>IF(C107="","",IF(AND(C107&gt;=50,D107=0),"0 revocations on 50+ lines: evidence of consideration?",""))</f>
        <v/>
      </c>
      <c r="H107" s="18" t="n"/>
      <c r="I107" s="17" t="n"/>
    </row>
    <row r="108">
      <c r="A108" s="17" t="n"/>
      <c r="B108" s="17" t="n"/>
      <c r="C108" s="20">
        <f>IF(A108="","",COUNTIF('Review'!M5:M1004,A108))</f>
        <v/>
      </c>
      <c r="D108" s="20">
        <f>IF(A108="","",COUNTIFS('Review'!M5:M1004,A108,'Review'!O5:O1004,"Revoke")+COUNTIFS('Review'!M5:M1004,A108,'Review'!O5:O1004,"Modify"))</f>
        <v/>
      </c>
      <c r="E108" s="20">
        <f>IF(A108="","",COUNTIFS('Review'!M5:M1004,A108,'Review'!O5:O1004,""))</f>
        <v/>
      </c>
      <c r="F108" s="22">
        <f>IF(OR(C108="",C108=0),"",D108/C108)</f>
        <v/>
      </c>
      <c r="G108" s="20">
        <f>IF(C108="","",IF(AND(C108&gt;=50,D108=0),"0 revocations on 50+ lines: evidence of consideration?",""))</f>
        <v/>
      </c>
      <c r="H108" s="18" t="n"/>
      <c r="I108" s="17" t="n"/>
    </row>
    <row r="109">
      <c r="A109" s="17" t="n"/>
      <c r="B109" s="17" t="n"/>
      <c r="C109" s="20">
        <f>IF(A109="","",COUNTIF('Review'!M5:M1004,A109))</f>
        <v/>
      </c>
      <c r="D109" s="20">
        <f>IF(A109="","",COUNTIFS('Review'!M5:M1004,A109,'Review'!O5:O1004,"Revoke")+COUNTIFS('Review'!M5:M1004,A109,'Review'!O5:O1004,"Modify"))</f>
        <v/>
      </c>
      <c r="E109" s="20">
        <f>IF(A109="","",COUNTIFS('Review'!M5:M1004,A109,'Review'!O5:O1004,""))</f>
        <v/>
      </c>
      <c r="F109" s="22">
        <f>IF(OR(C109="",C109=0),"",D109/C109)</f>
        <v/>
      </c>
      <c r="G109" s="20">
        <f>IF(C109="","",IF(AND(C109&gt;=50,D109=0),"0 revocations on 50+ lines: evidence of consideration?",""))</f>
        <v/>
      </c>
      <c r="H109" s="18" t="n"/>
      <c r="I109" s="17" t="n"/>
    </row>
    <row r="110">
      <c r="A110" s="17" t="n"/>
      <c r="B110" s="17" t="n"/>
      <c r="C110" s="20">
        <f>IF(A110="","",COUNTIF('Review'!M5:M1004,A110))</f>
        <v/>
      </c>
      <c r="D110" s="20">
        <f>IF(A110="","",COUNTIFS('Review'!M5:M1004,A110,'Review'!O5:O1004,"Revoke")+COUNTIFS('Review'!M5:M1004,A110,'Review'!O5:O1004,"Modify"))</f>
        <v/>
      </c>
      <c r="E110" s="20">
        <f>IF(A110="","",COUNTIFS('Review'!M5:M1004,A110,'Review'!O5:O1004,""))</f>
        <v/>
      </c>
      <c r="F110" s="22">
        <f>IF(OR(C110="",C110=0),"",D110/C110)</f>
        <v/>
      </c>
      <c r="G110" s="20">
        <f>IF(C110="","",IF(AND(C110&gt;=50,D110=0),"0 revocations on 50+ lines: evidence of consideration?",""))</f>
        <v/>
      </c>
      <c r="H110" s="18" t="n"/>
      <c r="I110" s="17" t="n"/>
    </row>
    <row r="111">
      <c r="A111" s="17" t="n"/>
      <c r="B111" s="17" t="n"/>
      <c r="C111" s="20">
        <f>IF(A111="","",COUNTIF('Review'!M5:M1004,A111))</f>
        <v/>
      </c>
      <c r="D111" s="20">
        <f>IF(A111="","",COUNTIFS('Review'!M5:M1004,A111,'Review'!O5:O1004,"Revoke")+COUNTIFS('Review'!M5:M1004,A111,'Review'!O5:O1004,"Modify"))</f>
        <v/>
      </c>
      <c r="E111" s="20">
        <f>IF(A111="","",COUNTIFS('Review'!M5:M1004,A111,'Review'!O5:O1004,""))</f>
        <v/>
      </c>
      <c r="F111" s="22">
        <f>IF(OR(C111="",C111=0),"",D111/C111)</f>
        <v/>
      </c>
      <c r="G111" s="20">
        <f>IF(C111="","",IF(AND(C111&gt;=50,D111=0),"0 revocations on 50+ lines: evidence of consideration?",""))</f>
        <v/>
      </c>
      <c r="H111" s="18" t="n"/>
      <c r="I111" s="17" t="n"/>
    </row>
    <row r="112">
      <c r="A112" s="17" t="n"/>
      <c r="B112" s="17" t="n"/>
      <c r="C112" s="20">
        <f>IF(A112="","",COUNTIF('Review'!M5:M1004,A112))</f>
        <v/>
      </c>
      <c r="D112" s="20">
        <f>IF(A112="","",COUNTIFS('Review'!M5:M1004,A112,'Review'!O5:O1004,"Revoke")+COUNTIFS('Review'!M5:M1004,A112,'Review'!O5:O1004,"Modify"))</f>
        <v/>
      </c>
      <c r="E112" s="20">
        <f>IF(A112="","",COUNTIFS('Review'!M5:M1004,A112,'Review'!O5:O1004,""))</f>
        <v/>
      </c>
      <c r="F112" s="22">
        <f>IF(OR(C112="",C112=0),"",D112/C112)</f>
        <v/>
      </c>
      <c r="G112" s="20">
        <f>IF(C112="","",IF(AND(C112&gt;=50,D112=0),"0 revocations on 50+ lines: evidence of consideration?",""))</f>
        <v/>
      </c>
      <c r="H112" s="18" t="n"/>
      <c r="I112" s="17" t="n"/>
    </row>
    <row r="113">
      <c r="A113" s="17" t="n"/>
      <c r="B113" s="17" t="n"/>
      <c r="C113" s="20">
        <f>IF(A113="","",COUNTIF('Review'!M5:M1004,A113))</f>
        <v/>
      </c>
      <c r="D113" s="20">
        <f>IF(A113="","",COUNTIFS('Review'!M5:M1004,A113,'Review'!O5:O1004,"Revoke")+COUNTIFS('Review'!M5:M1004,A113,'Review'!O5:O1004,"Modify"))</f>
        <v/>
      </c>
      <c r="E113" s="20">
        <f>IF(A113="","",COUNTIFS('Review'!M5:M1004,A113,'Review'!O5:O1004,""))</f>
        <v/>
      </c>
      <c r="F113" s="22">
        <f>IF(OR(C113="",C113=0),"",D113/C113)</f>
        <v/>
      </c>
      <c r="G113" s="20">
        <f>IF(C113="","",IF(AND(C113&gt;=50,D113=0),"0 revocations on 50+ lines: evidence of consideration?",""))</f>
        <v/>
      </c>
      <c r="H113" s="18" t="n"/>
      <c r="I113" s="17" t="n"/>
    </row>
    <row r="114">
      <c r="A114" s="17" t="n"/>
      <c r="B114" s="17" t="n"/>
      <c r="C114" s="20">
        <f>IF(A114="","",COUNTIF('Review'!M5:M1004,A114))</f>
        <v/>
      </c>
      <c r="D114" s="20">
        <f>IF(A114="","",COUNTIFS('Review'!M5:M1004,A114,'Review'!O5:O1004,"Revoke")+COUNTIFS('Review'!M5:M1004,A114,'Review'!O5:O1004,"Modify"))</f>
        <v/>
      </c>
      <c r="E114" s="20">
        <f>IF(A114="","",COUNTIFS('Review'!M5:M1004,A114,'Review'!O5:O1004,""))</f>
        <v/>
      </c>
      <c r="F114" s="22">
        <f>IF(OR(C114="",C114=0),"",D114/C114)</f>
        <v/>
      </c>
      <c r="G114" s="20">
        <f>IF(C114="","",IF(AND(C114&gt;=50,D114=0),"0 revocations on 50+ lines: evidence of consideration?",""))</f>
        <v/>
      </c>
      <c r="H114" s="18" t="n"/>
      <c r="I114" s="17" t="n"/>
    </row>
    <row r="115">
      <c r="A115" s="17" t="n"/>
      <c r="B115" s="17" t="n"/>
      <c r="C115" s="20">
        <f>IF(A115="","",COUNTIF('Review'!M5:M1004,A115))</f>
        <v/>
      </c>
      <c r="D115" s="20">
        <f>IF(A115="","",COUNTIFS('Review'!M5:M1004,A115,'Review'!O5:O1004,"Revoke")+COUNTIFS('Review'!M5:M1004,A115,'Review'!O5:O1004,"Modify"))</f>
        <v/>
      </c>
      <c r="E115" s="20">
        <f>IF(A115="","",COUNTIFS('Review'!M5:M1004,A115,'Review'!O5:O1004,""))</f>
        <v/>
      </c>
      <c r="F115" s="22">
        <f>IF(OR(C115="",C115=0),"",D115/C115)</f>
        <v/>
      </c>
      <c r="G115" s="20">
        <f>IF(C115="","",IF(AND(C115&gt;=50,D115=0),"0 revocations on 50+ lines: evidence of consideration?",""))</f>
        <v/>
      </c>
      <c r="H115" s="18" t="n"/>
      <c r="I115" s="17" t="n"/>
    </row>
    <row r="116">
      <c r="A116" s="17" t="n"/>
      <c r="B116" s="17" t="n"/>
      <c r="C116" s="20">
        <f>IF(A116="","",COUNTIF('Review'!M5:M1004,A116))</f>
        <v/>
      </c>
      <c r="D116" s="20">
        <f>IF(A116="","",COUNTIFS('Review'!M5:M1004,A116,'Review'!O5:O1004,"Revoke")+COUNTIFS('Review'!M5:M1004,A116,'Review'!O5:O1004,"Modify"))</f>
        <v/>
      </c>
      <c r="E116" s="20">
        <f>IF(A116="","",COUNTIFS('Review'!M5:M1004,A116,'Review'!O5:O1004,""))</f>
        <v/>
      </c>
      <c r="F116" s="22">
        <f>IF(OR(C116="",C116=0),"",D116/C116)</f>
        <v/>
      </c>
      <c r="G116" s="20">
        <f>IF(C116="","",IF(AND(C116&gt;=50,D116=0),"0 revocations on 50+ lines: evidence of consideration?",""))</f>
        <v/>
      </c>
      <c r="H116" s="18" t="n"/>
      <c r="I116" s="17" t="n"/>
    </row>
    <row r="117">
      <c r="A117" s="17" t="n"/>
      <c r="B117" s="17" t="n"/>
      <c r="C117" s="20">
        <f>IF(A117="","",COUNTIF('Review'!M5:M1004,A117))</f>
        <v/>
      </c>
      <c r="D117" s="20">
        <f>IF(A117="","",COUNTIFS('Review'!M5:M1004,A117,'Review'!O5:O1004,"Revoke")+COUNTIFS('Review'!M5:M1004,A117,'Review'!O5:O1004,"Modify"))</f>
        <v/>
      </c>
      <c r="E117" s="20">
        <f>IF(A117="","",COUNTIFS('Review'!M5:M1004,A117,'Review'!O5:O1004,""))</f>
        <v/>
      </c>
      <c r="F117" s="22">
        <f>IF(OR(C117="",C117=0),"",D117/C117)</f>
        <v/>
      </c>
      <c r="G117" s="20">
        <f>IF(C117="","",IF(AND(C117&gt;=50,D117=0),"0 revocations on 50+ lines: evidence of consideration?",""))</f>
        <v/>
      </c>
      <c r="H117" s="18" t="n"/>
      <c r="I117" s="17" t="n"/>
    </row>
    <row r="118">
      <c r="A118" s="17" t="n"/>
      <c r="B118" s="17" t="n"/>
      <c r="C118" s="20">
        <f>IF(A118="","",COUNTIF('Review'!M5:M1004,A118))</f>
        <v/>
      </c>
      <c r="D118" s="20">
        <f>IF(A118="","",COUNTIFS('Review'!M5:M1004,A118,'Review'!O5:O1004,"Revoke")+COUNTIFS('Review'!M5:M1004,A118,'Review'!O5:O1004,"Modify"))</f>
        <v/>
      </c>
      <c r="E118" s="20">
        <f>IF(A118="","",COUNTIFS('Review'!M5:M1004,A118,'Review'!O5:O1004,""))</f>
        <v/>
      </c>
      <c r="F118" s="22">
        <f>IF(OR(C118="",C118=0),"",D118/C118)</f>
        <v/>
      </c>
      <c r="G118" s="20">
        <f>IF(C118="","",IF(AND(C118&gt;=50,D118=0),"0 revocations on 50+ lines: evidence of consideration?",""))</f>
        <v/>
      </c>
      <c r="H118" s="18" t="n"/>
      <c r="I118" s="17" t="n"/>
    </row>
    <row r="119">
      <c r="A119" s="17" t="n"/>
      <c r="B119" s="17" t="n"/>
      <c r="C119" s="20">
        <f>IF(A119="","",COUNTIF('Review'!M5:M1004,A119))</f>
        <v/>
      </c>
      <c r="D119" s="20">
        <f>IF(A119="","",COUNTIFS('Review'!M5:M1004,A119,'Review'!O5:O1004,"Revoke")+COUNTIFS('Review'!M5:M1004,A119,'Review'!O5:O1004,"Modify"))</f>
        <v/>
      </c>
      <c r="E119" s="20">
        <f>IF(A119="","",COUNTIFS('Review'!M5:M1004,A119,'Review'!O5:O1004,""))</f>
        <v/>
      </c>
      <c r="F119" s="22">
        <f>IF(OR(C119="",C119=0),"",D119/C119)</f>
        <v/>
      </c>
      <c r="G119" s="20">
        <f>IF(C119="","",IF(AND(C119&gt;=50,D119=0),"0 revocations on 50+ lines: evidence of consideration?",""))</f>
        <v/>
      </c>
      <c r="H119" s="18" t="n"/>
      <c r="I119" s="17" t="n"/>
    </row>
    <row r="120">
      <c r="A120" s="17" t="n"/>
      <c r="B120" s="17" t="n"/>
      <c r="C120" s="20">
        <f>IF(A120="","",COUNTIF('Review'!M5:M1004,A120))</f>
        <v/>
      </c>
      <c r="D120" s="20">
        <f>IF(A120="","",COUNTIFS('Review'!M5:M1004,A120,'Review'!O5:O1004,"Revoke")+COUNTIFS('Review'!M5:M1004,A120,'Review'!O5:O1004,"Modify"))</f>
        <v/>
      </c>
      <c r="E120" s="20">
        <f>IF(A120="","",COUNTIFS('Review'!M5:M1004,A120,'Review'!O5:O1004,""))</f>
        <v/>
      </c>
      <c r="F120" s="22">
        <f>IF(OR(C120="",C120=0),"",D120/C120)</f>
        <v/>
      </c>
      <c r="G120" s="20">
        <f>IF(C120="","",IF(AND(C120&gt;=50,D120=0),"0 revocations on 50+ lines: evidence of consideration?",""))</f>
        <v/>
      </c>
      <c r="H120" s="18" t="n"/>
      <c r="I120" s="17" t="n"/>
    </row>
    <row r="121">
      <c r="A121" s="17" t="n"/>
      <c r="B121" s="17" t="n"/>
      <c r="C121" s="20">
        <f>IF(A121="","",COUNTIF('Review'!M5:M1004,A121))</f>
        <v/>
      </c>
      <c r="D121" s="20">
        <f>IF(A121="","",COUNTIFS('Review'!M5:M1004,A121,'Review'!O5:O1004,"Revoke")+COUNTIFS('Review'!M5:M1004,A121,'Review'!O5:O1004,"Modify"))</f>
        <v/>
      </c>
      <c r="E121" s="20">
        <f>IF(A121="","",COUNTIFS('Review'!M5:M1004,A121,'Review'!O5:O1004,""))</f>
        <v/>
      </c>
      <c r="F121" s="22">
        <f>IF(OR(C121="",C121=0),"",D121/C121)</f>
        <v/>
      </c>
      <c r="G121" s="20">
        <f>IF(C121="","",IF(AND(C121&gt;=50,D121=0),"0 revocations on 50+ lines: evidence of consideration?",""))</f>
        <v/>
      </c>
      <c r="H121" s="18" t="n"/>
      <c r="I121" s="17" t="n"/>
    </row>
    <row r="122">
      <c r="A122" s="17" t="n"/>
      <c r="B122" s="17" t="n"/>
      <c r="C122" s="20">
        <f>IF(A122="","",COUNTIF('Review'!M5:M1004,A122))</f>
        <v/>
      </c>
      <c r="D122" s="20">
        <f>IF(A122="","",COUNTIFS('Review'!M5:M1004,A122,'Review'!O5:O1004,"Revoke")+COUNTIFS('Review'!M5:M1004,A122,'Review'!O5:O1004,"Modify"))</f>
        <v/>
      </c>
      <c r="E122" s="20">
        <f>IF(A122="","",COUNTIFS('Review'!M5:M1004,A122,'Review'!O5:O1004,""))</f>
        <v/>
      </c>
      <c r="F122" s="22">
        <f>IF(OR(C122="",C122=0),"",D122/C122)</f>
        <v/>
      </c>
      <c r="G122" s="20">
        <f>IF(C122="","",IF(AND(C122&gt;=50,D122=0),"0 revocations on 50+ lines: evidence of consideration?",""))</f>
        <v/>
      </c>
      <c r="H122" s="18" t="n"/>
      <c r="I122" s="17" t="n"/>
    </row>
    <row r="123">
      <c r="A123" s="17" t="n"/>
      <c r="B123" s="17" t="n"/>
      <c r="C123" s="20">
        <f>IF(A123="","",COUNTIF('Review'!M5:M1004,A123))</f>
        <v/>
      </c>
      <c r="D123" s="20">
        <f>IF(A123="","",COUNTIFS('Review'!M5:M1004,A123,'Review'!O5:O1004,"Revoke")+COUNTIFS('Review'!M5:M1004,A123,'Review'!O5:O1004,"Modify"))</f>
        <v/>
      </c>
      <c r="E123" s="20">
        <f>IF(A123="","",COUNTIFS('Review'!M5:M1004,A123,'Review'!O5:O1004,""))</f>
        <v/>
      </c>
      <c r="F123" s="22">
        <f>IF(OR(C123="",C123=0),"",D123/C123)</f>
        <v/>
      </c>
      <c r="G123" s="20">
        <f>IF(C123="","",IF(AND(C123&gt;=50,D123=0),"0 revocations on 50+ lines: evidence of consideration?",""))</f>
        <v/>
      </c>
      <c r="H123" s="18" t="n"/>
      <c r="I123" s="17" t="n"/>
    </row>
    <row r="124">
      <c r="A124" s="17" t="n"/>
      <c r="B124" s="17" t="n"/>
      <c r="C124" s="20">
        <f>IF(A124="","",COUNTIF('Review'!M5:M1004,A124))</f>
        <v/>
      </c>
      <c r="D124" s="20">
        <f>IF(A124="","",COUNTIFS('Review'!M5:M1004,A124,'Review'!O5:O1004,"Revoke")+COUNTIFS('Review'!M5:M1004,A124,'Review'!O5:O1004,"Modify"))</f>
        <v/>
      </c>
      <c r="E124" s="20">
        <f>IF(A124="","",COUNTIFS('Review'!M5:M1004,A124,'Review'!O5:O1004,""))</f>
        <v/>
      </c>
      <c r="F124" s="22">
        <f>IF(OR(C124="",C124=0),"",D124/C124)</f>
        <v/>
      </c>
      <c r="G124" s="20">
        <f>IF(C124="","",IF(AND(C124&gt;=50,D124=0),"0 revocations on 50+ lines: evidence of consideration?",""))</f>
        <v/>
      </c>
      <c r="H124" s="18" t="n"/>
      <c r="I124" s="17" t="n"/>
    </row>
    <row r="125">
      <c r="A125" s="17" t="n"/>
      <c r="B125" s="17" t="n"/>
      <c r="C125" s="20">
        <f>IF(A125="","",COUNTIF('Review'!M5:M1004,A125))</f>
        <v/>
      </c>
      <c r="D125" s="20">
        <f>IF(A125="","",COUNTIFS('Review'!M5:M1004,A125,'Review'!O5:O1004,"Revoke")+COUNTIFS('Review'!M5:M1004,A125,'Review'!O5:O1004,"Modify"))</f>
        <v/>
      </c>
      <c r="E125" s="20">
        <f>IF(A125="","",COUNTIFS('Review'!M5:M1004,A125,'Review'!O5:O1004,""))</f>
        <v/>
      </c>
      <c r="F125" s="22">
        <f>IF(OR(C125="",C125=0),"",D125/C125)</f>
        <v/>
      </c>
      <c r="G125" s="20">
        <f>IF(C125="","",IF(AND(C125&gt;=50,D125=0),"0 revocations on 50+ lines: evidence of consideration?",""))</f>
        <v/>
      </c>
      <c r="H125" s="18" t="n"/>
      <c r="I125" s="17" t="n"/>
    </row>
    <row r="126">
      <c r="A126" s="17" t="n"/>
      <c r="B126" s="17" t="n"/>
      <c r="C126" s="20">
        <f>IF(A126="","",COUNTIF('Review'!M5:M1004,A126))</f>
        <v/>
      </c>
      <c r="D126" s="20">
        <f>IF(A126="","",COUNTIFS('Review'!M5:M1004,A126,'Review'!O5:O1004,"Revoke")+COUNTIFS('Review'!M5:M1004,A126,'Review'!O5:O1004,"Modify"))</f>
        <v/>
      </c>
      <c r="E126" s="20">
        <f>IF(A126="","",COUNTIFS('Review'!M5:M1004,A126,'Review'!O5:O1004,""))</f>
        <v/>
      </c>
      <c r="F126" s="22">
        <f>IF(OR(C126="",C126=0),"",D126/C126)</f>
        <v/>
      </c>
      <c r="G126" s="20">
        <f>IF(C126="","",IF(AND(C126&gt;=50,D126=0),"0 revocations on 50+ lines: evidence of consideration?",""))</f>
        <v/>
      </c>
      <c r="H126" s="18" t="n"/>
      <c r="I126" s="17" t="n"/>
    </row>
    <row r="127">
      <c r="A127" s="17" t="n"/>
      <c r="B127" s="17" t="n"/>
      <c r="C127" s="20">
        <f>IF(A127="","",COUNTIF('Review'!M5:M1004,A127))</f>
        <v/>
      </c>
      <c r="D127" s="20">
        <f>IF(A127="","",COUNTIFS('Review'!M5:M1004,A127,'Review'!O5:O1004,"Revoke")+COUNTIFS('Review'!M5:M1004,A127,'Review'!O5:O1004,"Modify"))</f>
        <v/>
      </c>
      <c r="E127" s="20">
        <f>IF(A127="","",COUNTIFS('Review'!M5:M1004,A127,'Review'!O5:O1004,""))</f>
        <v/>
      </c>
      <c r="F127" s="22">
        <f>IF(OR(C127="",C127=0),"",D127/C127)</f>
        <v/>
      </c>
      <c r="G127" s="20">
        <f>IF(C127="","",IF(AND(C127&gt;=50,D127=0),"0 revocations on 50+ lines: evidence of consideration?",""))</f>
        <v/>
      </c>
      <c r="H127" s="18" t="n"/>
      <c r="I127" s="17" t="n"/>
    </row>
    <row r="128">
      <c r="A128" s="17" t="n"/>
      <c r="B128" s="17" t="n"/>
      <c r="C128" s="20">
        <f>IF(A128="","",COUNTIF('Review'!M5:M1004,A128))</f>
        <v/>
      </c>
      <c r="D128" s="20">
        <f>IF(A128="","",COUNTIFS('Review'!M5:M1004,A128,'Review'!O5:O1004,"Revoke")+COUNTIFS('Review'!M5:M1004,A128,'Review'!O5:O1004,"Modify"))</f>
        <v/>
      </c>
      <c r="E128" s="20">
        <f>IF(A128="","",COUNTIFS('Review'!M5:M1004,A128,'Review'!O5:O1004,""))</f>
        <v/>
      </c>
      <c r="F128" s="22">
        <f>IF(OR(C128="",C128=0),"",D128/C128)</f>
        <v/>
      </c>
      <c r="G128" s="20">
        <f>IF(C128="","",IF(AND(C128&gt;=50,D128=0),"0 revocations on 50+ lines: evidence of consideration?",""))</f>
        <v/>
      </c>
      <c r="H128" s="18" t="n"/>
      <c r="I128" s="17" t="n"/>
    </row>
    <row r="129">
      <c r="A129" s="17" t="n"/>
      <c r="B129" s="17" t="n"/>
      <c r="C129" s="20">
        <f>IF(A129="","",COUNTIF('Review'!M5:M1004,A129))</f>
        <v/>
      </c>
      <c r="D129" s="20">
        <f>IF(A129="","",COUNTIFS('Review'!M5:M1004,A129,'Review'!O5:O1004,"Revoke")+COUNTIFS('Review'!M5:M1004,A129,'Review'!O5:O1004,"Modify"))</f>
        <v/>
      </c>
      <c r="E129" s="20">
        <f>IF(A129="","",COUNTIFS('Review'!M5:M1004,A129,'Review'!O5:O1004,""))</f>
        <v/>
      </c>
      <c r="F129" s="22">
        <f>IF(OR(C129="",C129=0),"",D129/C129)</f>
        <v/>
      </c>
      <c r="G129" s="20">
        <f>IF(C129="","",IF(AND(C129&gt;=50,D129=0),"0 revocations on 50+ lines: evidence of consideration?",""))</f>
        <v/>
      </c>
      <c r="H129" s="18" t="n"/>
      <c r="I129" s="17" t="n"/>
    </row>
    <row r="130">
      <c r="A130" s="17" t="n"/>
      <c r="B130" s="17" t="n"/>
      <c r="C130" s="20">
        <f>IF(A130="","",COUNTIF('Review'!M5:M1004,A130))</f>
        <v/>
      </c>
      <c r="D130" s="20">
        <f>IF(A130="","",COUNTIFS('Review'!M5:M1004,A130,'Review'!O5:O1004,"Revoke")+COUNTIFS('Review'!M5:M1004,A130,'Review'!O5:O1004,"Modify"))</f>
        <v/>
      </c>
      <c r="E130" s="20">
        <f>IF(A130="","",COUNTIFS('Review'!M5:M1004,A130,'Review'!O5:O1004,""))</f>
        <v/>
      </c>
      <c r="F130" s="22">
        <f>IF(OR(C130="",C130=0),"",D130/C130)</f>
        <v/>
      </c>
      <c r="G130" s="20">
        <f>IF(C130="","",IF(AND(C130&gt;=50,D130=0),"0 revocations on 50+ lines: evidence of consideration?",""))</f>
        <v/>
      </c>
      <c r="H130" s="18" t="n"/>
      <c r="I130" s="17" t="n"/>
    </row>
    <row r="131">
      <c r="A131" s="17" t="n"/>
      <c r="B131" s="17" t="n"/>
      <c r="C131" s="20">
        <f>IF(A131="","",COUNTIF('Review'!M5:M1004,A131))</f>
        <v/>
      </c>
      <c r="D131" s="20">
        <f>IF(A131="","",COUNTIFS('Review'!M5:M1004,A131,'Review'!O5:O1004,"Revoke")+COUNTIFS('Review'!M5:M1004,A131,'Review'!O5:O1004,"Modify"))</f>
        <v/>
      </c>
      <c r="E131" s="20">
        <f>IF(A131="","",COUNTIFS('Review'!M5:M1004,A131,'Review'!O5:O1004,""))</f>
        <v/>
      </c>
      <c r="F131" s="22">
        <f>IF(OR(C131="",C131=0),"",D131/C131)</f>
        <v/>
      </c>
      <c r="G131" s="20">
        <f>IF(C131="","",IF(AND(C131&gt;=50,D131=0),"0 revocations on 50+ lines: evidence of consideration?",""))</f>
        <v/>
      </c>
      <c r="H131" s="18" t="n"/>
      <c r="I131" s="17" t="n"/>
    </row>
    <row r="132">
      <c r="A132" s="17" t="n"/>
      <c r="B132" s="17" t="n"/>
      <c r="C132" s="20">
        <f>IF(A132="","",COUNTIF('Review'!M5:M1004,A132))</f>
        <v/>
      </c>
      <c r="D132" s="20">
        <f>IF(A132="","",COUNTIFS('Review'!M5:M1004,A132,'Review'!O5:O1004,"Revoke")+COUNTIFS('Review'!M5:M1004,A132,'Review'!O5:O1004,"Modify"))</f>
        <v/>
      </c>
      <c r="E132" s="20">
        <f>IF(A132="","",COUNTIFS('Review'!M5:M1004,A132,'Review'!O5:O1004,""))</f>
        <v/>
      </c>
      <c r="F132" s="22">
        <f>IF(OR(C132="",C132=0),"",D132/C132)</f>
        <v/>
      </c>
      <c r="G132" s="20">
        <f>IF(C132="","",IF(AND(C132&gt;=50,D132=0),"0 revocations on 50+ lines: evidence of consideration?",""))</f>
        <v/>
      </c>
      <c r="H132" s="18" t="n"/>
      <c r="I132" s="17" t="n"/>
    </row>
    <row r="133">
      <c r="A133" s="17" t="n"/>
      <c r="B133" s="17" t="n"/>
      <c r="C133" s="20">
        <f>IF(A133="","",COUNTIF('Review'!M5:M1004,A133))</f>
        <v/>
      </c>
      <c r="D133" s="20">
        <f>IF(A133="","",COUNTIFS('Review'!M5:M1004,A133,'Review'!O5:O1004,"Revoke")+COUNTIFS('Review'!M5:M1004,A133,'Review'!O5:O1004,"Modify"))</f>
        <v/>
      </c>
      <c r="E133" s="20">
        <f>IF(A133="","",COUNTIFS('Review'!M5:M1004,A133,'Review'!O5:O1004,""))</f>
        <v/>
      </c>
      <c r="F133" s="22">
        <f>IF(OR(C133="",C133=0),"",D133/C133)</f>
        <v/>
      </c>
      <c r="G133" s="20">
        <f>IF(C133="","",IF(AND(C133&gt;=50,D133=0),"0 revocations on 50+ lines: evidence of consideration?",""))</f>
        <v/>
      </c>
      <c r="H133" s="18" t="n"/>
      <c r="I133" s="17" t="n"/>
    </row>
    <row r="134">
      <c r="A134" s="17" t="n"/>
      <c r="B134" s="17" t="n"/>
      <c r="C134" s="20">
        <f>IF(A134="","",COUNTIF('Review'!M5:M1004,A134))</f>
        <v/>
      </c>
      <c r="D134" s="20">
        <f>IF(A134="","",COUNTIFS('Review'!M5:M1004,A134,'Review'!O5:O1004,"Revoke")+COUNTIFS('Review'!M5:M1004,A134,'Review'!O5:O1004,"Modify"))</f>
        <v/>
      </c>
      <c r="E134" s="20">
        <f>IF(A134="","",COUNTIFS('Review'!M5:M1004,A134,'Review'!O5:O1004,""))</f>
        <v/>
      </c>
      <c r="F134" s="22">
        <f>IF(OR(C134="",C134=0),"",D134/C134)</f>
        <v/>
      </c>
      <c r="G134" s="20">
        <f>IF(C134="","",IF(AND(C134&gt;=50,D134=0),"0 revocations on 50+ lines: evidence of consideration?",""))</f>
        <v/>
      </c>
      <c r="H134" s="18" t="n"/>
      <c r="I134" s="17" t="n"/>
    </row>
    <row r="135">
      <c r="A135" s="17" t="n"/>
      <c r="B135" s="17" t="n"/>
      <c r="C135" s="20">
        <f>IF(A135="","",COUNTIF('Review'!M5:M1004,A135))</f>
        <v/>
      </c>
      <c r="D135" s="20">
        <f>IF(A135="","",COUNTIFS('Review'!M5:M1004,A135,'Review'!O5:O1004,"Revoke")+COUNTIFS('Review'!M5:M1004,A135,'Review'!O5:O1004,"Modify"))</f>
        <v/>
      </c>
      <c r="E135" s="20">
        <f>IF(A135="","",COUNTIFS('Review'!M5:M1004,A135,'Review'!O5:O1004,""))</f>
        <v/>
      </c>
      <c r="F135" s="22">
        <f>IF(OR(C135="",C135=0),"",D135/C135)</f>
        <v/>
      </c>
      <c r="G135" s="20">
        <f>IF(C135="","",IF(AND(C135&gt;=50,D135=0),"0 revocations on 50+ lines: evidence of consideration?",""))</f>
        <v/>
      </c>
      <c r="H135" s="18" t="n"/>
      <c r="I135" s="17" t="n"/>
    </row>
    <row r="136">
      <c r="A136" s="17" t="n"/>
      <c r="B136" s="17" t="n"/>
      <c r="C136" s="20">
        <f>IF(A136="","",COUNTIF('Review'!M5:M1004,A136))</f>
        <v/>
      </c>
      <c r="D136" s="20">
        <f>IF(A136="","",COUNTIFS('Review'!M5:M1004,A136,'Review'!O5:O1004,"Revoke")+COUNTIFS('Review'!M5:M1004,A136,'Review'!O5:O1004,"Modify"))</f>
        <v/>
      </c>
      <c r="E136" s="20">
        <f>IF(A136="","",COUNTIFS('Review'!M5:M1004,A136,'Review'!O5:O1004,""))</f>
        <v/>
      </c>
      <c r="F136" s="22">
        <f>IF(OR(C136="",C136=0),"",D136/C136)</f>
        <v/>
      </c>
      <c r="G136" s="20">
        <f>IF(C136="","",IF(AND(C136&gt;=50,D136=0),"0 revocations on 50+ lines: evidence of consideration?",""))</f>
        <v/>
      </c>
      <c r="H136" s="18" t="n"/>
      <c r="I136" s="17" t="n"/>
    </row>
    <row r="137">
      <c r="A137" s="17" t="n"/>
      <c r="B137" s="17" t="n"/>
      <c r="C137" s="20">
        <f>IF(A137="","",COUNTIF('Review'!M5:M1004,A137))</f>
        <v/>
      </c>
      <c r="D137" s="20">
        <f>IF(A137="","",COUNTIFS('Review'!M5:M1004,A137,'Review'!O5:O1004,"Revoke")+COUNTIFS('Review'!M5:M1004,A137,'Review'!O5:O1004,"Modify"))</f>
        <v/>
      </c>
      <c r="E137" s="20">
        <f>IF(A137="","",COUNTIFS('Review'!M5:M1004,A137,'Review'!O5:O1004,""))</f>
        <v/>
      </c>
      <c r="F137" s="22">
        <f>IF(OR(C137="",C137=0),"",D137/C137)</f>
        <v/>
      </c>
      <c r="G137" s="20">
        <f>IF(C137="","",IF(AND(C137&gt;=50,D137=0),"0 revocations on 50+ lines: evidence of consideration?",""))</f>
        <v/>
      </c>
      <c r="H137" s="18" t="n"/>
      <c r="I137" s="17" t="n"/>
    </row>
    <row r="138">
      <c r="A138" s="17" t="n"/>
      <c r="B138" s="17" t="n"/>
      <c r="C138" s="20">
        <f>IF(A138="","",COUNTIF('Review'!M5:M1004,A138))</f>
        <v/>
      </c>
      <c r="D138" s="20">
        <f>IF(A138="","",COUNTIFS('Review'!M5:M1004,A138,'Review'!O5:O1004,"Revoke")+COUNTIFS('Review'!M5:M1004,A138,'Review'!O5:O1004,"Modify"))</f>
        <v/>
      </c>
      <c r="E138" s="20">
        <f>IF(A138="","",COUNTIFS('Review'!M5:M1004,A138,'Review'!O5:O1004,""))</f>
        <v/>
      </c>
      <c r="F138" s="22">
        <f>IF(OR(C138="",C138=0),"",D138/C138)</f>
        <v/>
      </c>
      <c r="G138" s="20">
        <f>IF(C138="","",IF(AND(C138&gt;=50,D138=0),"0 revocations on 50+ lines: evidence of consideration?",""))</f>
        <v/>
      </c>
      <c r="H138" s="18" t="n"/>
      <c r="I138" s="17" t="n"/>
    </row>
    <row r="139">
      <c r="A139" s="17" t="n"/>
      <c r="B139" s="17" t="n"/>
      <c r="C139" s="20">
        <f>IF(A139="","",COUNTIF('Review'!M5:M1004,A139))</f>
        <v/>
      </c>
      <c r="D139" s="20">
        <f>IF(A139="","",COUNTIFS('Review'!M5:M1004,A139,'Review'!O5:O1004,"Revoke")+COUNTIFS('Review'!M5:M1004,A139,'Review'!O5:O1004,"Modify"))</f>
        <v/>
      </c>
      <c r="E139" s="20">
        <f>IF(A139="","",COUNTIFS('Review'!M5:M1004,A139,'Review'!O5:O1004,""))</f>
        <v/>
      </c>
      <c r="F139" s="22">
        <f>IF(OR(C139="",C139=0),"",D139/C139)</f>
        <v/>
      </c>
      <c r="G139" s="20">
        <f>IF(C139="","",IF(AND(C139&gt;=50,D139=0),"0 revocations on 50+ lines: evidence of consideration?",""))</f>
        <v/>
      </c>
      <c r="H139" s="18" t="n"/>
      <c r="I139" s="17" t="n"/>
    </row>
    <row r="140">
      <c r="A140" s="17" t="n"/>
      <c r="B140" s="17" t="n"/>
      <c r="C140" s="20">
        <f>IF(A140="","",COUNTIF('Review'!M5:M1004,A140))</f>
        <v/>
      </c>
      <c r="D140" s="20">
        <f>IF(A140="","",COUNTIFS('Review'!M5:M1004,A140,'Review'!O5:O1004,"Revoke")+COUNTIFS('Review'!M5:M1004,A140,'Review'!O5:O1004,"Modify"))</f>
        <v/>
      </c>
      <c r="E140" s="20">
        <f>IF(A140="","",COUNTIFS('Review'!M5:M1004,A140,'Review'!O5:O1004,""))</f>
        <v/>
      </c>
      <c r="F140" s="22">
        <f>IF(OR(C140="",C140=0),"",D140/C140)</f>
        <v/>
      </c>
      <c r="G140" s="20">
        <f>IF(C140="","",IF(AND(C140&gt;=50,D140=0),"0 revocations on 50+ lines: evidence of consideration?",""))</f>
        <v/>
      </c>
      <c r="H140" s="18" t="n"/>
      <c r="I140" s="17" t="n"/>
    </row>
    <row r="141">
      <c r="A141" s="17" t="n"/>
      <c r="B141" s="17" t="n"/>
      <c r="C141" s="20">
        <f>IF(A141="","",COUNTIF('Review'!M5:M1004,A141))</f>
        <v/>
      </c>
      <c r="D141" s="20">
        <f>IF(A141="","",COUNTIFS('Review'!M5:M1004,A141,'Review'!O5:O1004,"Revoke")+COUNTIFS('Review'!M5:M1004,A141,'Review'!O5:O1004,"Modify"))</f>
        <v/>
      </c>
      <c r="E141" s="20">
        <f>IF(A141="","",COUNTIFS('Review'!M5:M1004,A141,'Review'!O5:O1004,""))</f>
        <v/>
      </c>
      <c r="F141" s="22">
        <f>IF(OR(C141="",C141=0),"",D141/C141)</f>
        <v/>
      </c>
      <c r="G141" s="20">
        <f>IF(C141="","",IF(AND(C141&gt;=50,D141=0),"0 revocations on 50+ lines: evidence of consideration?",""))</f>
        <v/>
      </c>
      <c r="H141" s="18" t="n"/>
      <c r="I141" s="17" t="n"/>
    </row>
    <row r="142">
      <c r="A142" s="17" t="n"/>
      <c r="B142" s="17" t="n"/>
      <c r="C142" s="20">
        <f>IF(A142="","",COUNTIF('Review'!M5:M1004,A142))</f>
        <v/>
      </c>
      <c r="D142" s="20">
        <f>IF(A142="","",COUNTIFS('Review'!M5:M1004,A142,'Review'!O5:O1004,"Revoke")+COUNTIFS('Review'!M5:M1004,A142,'Review'!O5:O1004,"Modify"))</f>
        <v/>
      </c>
      <c r="E142" s="20">
        <f>IF(A142="","",COUNTIFS('Review'!M5:M1004,A142,'Review'!O5:O1004,""))</f>
        <v/>
      </c>
      <c r="F142" s="22">
        <f>IF(OR(C142="",C142=0),"",D142/C142)</f>
        <v/>
      </c>
      <c r="G142" s="20">
        <f>IF(C142="","",IF(AND(C142&gt;=50,D142=0),"0 revocations on 50+ lines: evidence of consideration?",""))</f>
        <v/>
      </c>
      <c r="H142" s="18" t="n"/>
      <c r="I142" s="17" t="n"/>
    </row>
    <row r="143">
      <c r="A143" s="17" t="n"/>
      <c r="B143" s="17" t="n"/>
      <c r="C143" s="20">
        <f>IF(A143="","",COUNTIF('Review'!M5:M1004,A143))</f>
        <v/>
      </c>
      <c r="D143" s="20">
        <f>IF(A143="","",COUNTIFS('Review'!M5:M1004,A143,'Review'!O5:O1004,"Revoke")+COUNTIFS('Review'!M5:M1004,A143,'Review'!O5:O1004,"Modify"))</f>
        <v/>
      </c>
      <c r="E143" s="20">
        <f>IF(A143="","",COUNTIFS('Review'!M5:M1004,A143,'Review'!O5:O1004,""))</f>
        <v/>
      </c>
      <c r="F143" s="22">
        <f>IF(OR(C143="",C143=0),"",D143/C143)</f>
        <v/>
      </c>
      <c r="G143" s="20">
        <f>IF(C143="","",IF(AND(C143&gt;=50,D143=0),"0 revocations on 50+ lines: evidence of consideration?",""))</f>
        <v/>
      </c>
      <c r="H143" s="18" t="n"/>
      <c r="I143" s="17" t="n"/>
    </row>
    <row r="144">
      <c r="A144" s="17" t="n"/>
      <c r="B144" s="17" t="n"/>
      <c r="C144" s="20">
        <f>IF(A144="","",COUNTIF('Review'!M5:M1004,A144))</f>
        <v/>
      </c>
      <c r="D144" s="20">
        <f>IF(A144="","",COUNTIFS('Review'!M5:M1004,A144,'Review'!O5:O1004,"Revoke")+COUNTIFS('Review'!M5:M1004,A144,'Review'!O5:O1004,"Modify"))</f>
        <v/>
      </c>
      <c r="E144" s="20">
        <f>IF(A144="","",COUNTIFS('Review'!M5:M1004,A144,'Review'!O5:O1004,""))</f>
        <v/>
      </c>
      <c r="F144" s="22">
        <f>IF(OR(C144="",C144=0),"",D144/C144)</f>
        <v/>
      </c>
      <c r="G144" s="20">
        <f>IF(C144="","",IF(AND(C144&gt;=50,D144=0),"0 revocations on 50+ lines: evidence of consideration?",""))</f>
        <v/>
      </c>
      <c r="H144" s="18" t="n"/>
      <c r="I144" s="17" t="n"/>
    </row>
    <row r="145">
      <c r="A145" s="17" t="n"/>
      <c r="B145" s="17" t="n"/>
      <c r="C145" s="20">
        <f>IF(A145="","",COUNTIF('Review'!M5:M1004,A145))</f>
        <v/>
      </c>
      <c r="D145" s="20">
        <f>IF(A145="","",COUNTIFS('Review'!M5:M1004,A145,'Review'!O5:O1004,"Revoke")+COUNTIFS('Review'!M5:M1004,A145,'Review'!O5:O1004,"Modify"))</f>
        <v/>
      </c>
      <c r="E145" s="20">
        <f>IF(A145="","",COUNTIFS('Review'!M5:M1004,A145,'Review'!O5:O1004,""))</f>
        <v/>
      </c>
      <c r="F145" s="22">
        <f>IF(OR(C145="",C145=0),"",D145/C145)</f>
        <v/>
      </c>
      <c r="G145" s="20">
        <f>IF(C145="","",IF(AND(C145&gt;=50,D145=0),"0 revocations on 50+ lines: evidence of consideration?",""))</f>
        <v/>
      </c>
      <c r="H145" s="18" t="n"/>
      <c r="I145" s="17" t="n"/>
    </row>
    <row r="146">
      <c r="A146" s="17" t="n"/>
      <c r="B146" s="17" t="n"/>
      <c r="C146" s="20">
        <f>IF(A146="","",COUNTIF('Review'!M5:M1004,A146))</f>
        <v/>
      </c>
      <c r="D146" s="20">
        <f>IF(A146="","",COUNTIFS('Review'!M5:M1004,A146,'Review'!O5:O1004,"Revoke")+COUNTIFS('Review'!M5:M1004,A146,'Review'!O5:O1004,"Modify"))</f>
        <v/>
      </c>
      <c r="E146" s="20">
        <f>IF(A146="","",COUNTIFS('Review'!M5:M1004,A146,'Review'!O5:O1004,""))</f>
        <v/>
      </c>
      <c r="F146" s="22">
        <f>IF(OR(C146="",C146=0),"",D146/C146)</f>
        <v/>
      </c>
      <c r="G146" s="20">
        <f>IF(C146="","",IF(AND(C146&gt;=50,D146=0),"0 revocations on 50+ lines: evidence of consideration?",""))</f>
        <v/>
      </c>
      <c r="H146" s="18" t="n"/>
      <c r="I146" s="17" t="n"/>
    </row>
    <row r="147">
      <c r="A147" s="17" t="n"/>
      <c r="B147" s="17" t="n"/>
      <c r="C147" s="20">
        <f>IF(A147="","",COUNTIF('Review'!M5:M1004,A147))</f>
        <v/>
      </c>
      <c r="D147" s="20">
        <f>IF(A147="","",COUNTIFS('Review'!M5:M1004,A147,'Review'!O5:O1004,"Revoke")+COUNTIFS('Review'!M5:M1004,A147,'Review'!O5:O1004,"Modify"))</f>
        <v/>
      </c>
      <c r="E147" s="20">
        <f>IF(A147="","",COUNTIFS('Review'!M5:M1004,A147,'Review'!O5:O1004,""))</f>
        <v/>
      </c>
      <c r="F147" s="22">
        <f>IF(OR(C147="",C147=0),"",D147/C147)</f>
        <v/>
      </c>
      <c r="G147" s="20">
        <f>IF(C147="","",IF(AND(C147&gt;=50,D147=0),"0 revocations on 50+ lines: evidence of consideration?",""))</f>
        <v/>
      </c>
      <c r="H147" s="18" t="n"/>
      <c r="I147" s="17" t="n"/>
    </row>
    <row r="148">
      <c r="A148" s="17" t="n"/>
      <c r="B148" s="17" t="n"/>
      <c r="C148" s="20">
        <f>IF(A148="","",COUNTIF('Review'!M5:M1004,A148))</f>
        <v/>
      </c>
      <c r="D148" s="20">
        <f>IF(A148="","",COUNTIFS('Review'!M5:M1004,A148,'Review'!O5:O1004,"Revoke")+COUNTIFS('Review'!M5:M1004,A148,'Review'!O5:O1004,"Modify"))</f>
        <v/>
      </c>
      <c r="E148" s="20">
        <f>IF(A148="","",COUNTIFS('Review'!M5:M1004,A148,'Review'!O5:O1004,""))</f>
        <v/>
      </c>
      <c r="F148" s="22">
        <f>IF(OR(C148="",C148=0),"",D148/C148)</f>
        <v/>
      </c>
      <c r="G148" s="20">
        <f>IF(C148="","",IF(AND(C148&gt;=50,D148=0),"0 revocations on 50+ lines: evidence of consideration?",""))</f>
        <v/>
      </c>
      <c r="H148" s="18" t="n"/>
      <c r="I148" s="17" t="n"/>
    </row>
    <row r="149">
      <c r="A149" s="17" t="n"/>
      <c r="B149" s="17" t="n"/>
      <c r="C149" s="20">
        <f>IF(A149="","",COUNTIF('Review'!M5:M1004,A149))</f>
        <v/>
      </c>
      <c r="D149" s="20">
        <f>IF(A149="","",COUNTIFS('Review'!M5:M1004,A149,'Review'!O5:O1004,"Revoke")+COUNTIFS('Review'!M5:M1004,A149,'Review'!O5:O1004,"Modify"))</f>
        <v/>
      </c>
      <c r="E149" s="20">
        <f>IF(A149="","",COUNTIFS('Review'!M5:M1004,A149,'Review'!O5:O1004,""))</f>
        <v/>
      </c>
      <c r="F149" s="22">
        <f>IF(OR(C149="",C149=0),"",D149/C149)</f>
        <v/>
      </c>
      <c r="G149" s="20">
        <f>IF(C149="","",IF(AND(C149&gt;=50,D149=0),"0 revocations on 50+ lines: evidence of consideration?",""))</f>
        <v/>
      </c>
      <c r="H149" s="18" t="n"/>
      <c r="I149" s="17" t="n"/>
    </row>
    <row r="150">
      <c r="A150" s="17" t="n"/>
      <c r="B150" s="17" t="n"/>
      <c r="C150" s="20">
        <f>IF(A150="","",COUNTIF('Review'!M5:M1004,A150))</f>
        <v/>
      </c>
      <c r="D150" s="20">
        <f>IF(A150="","",COUNTIFS('Review'!M5:M1004,A150,'Review'!O5:O1004,"Revoke")+COUNTIFS('Review'!M5:M1004,A150,'Review'!O5:O1004,"Modify"))</f>
        <v/>
      </c>
      <c r="E150" s="20">
        <f>IF(A150="","",COUNTIFS('Review'!M5:M1004,A150,'Review'!O5:O1004,""))</f>
        <v/>
      </c>
      <c r="F150" s="22">
        <f>IF(OR(C150="",C150=0),"",D150/C150)</f>
        <v/>
      </c>
      <c r="G150" s="20">
        <f>IF(C150="","",IF(AND(C150&gt;=50,D150=0),"0 revocations on 50+ lines: evidence of consideration?",""))</f>
        <v/>
      </c>
      <c r="H150" s="18" t="n"/>
      <c r="I150" s="17" t="n"/>
    </row>
    <row r="151">
      <c r="A151" s="17" t="n"/>
      <c r="B151" s="17" t="n"/>
      <c r="C151" s="20">
        <f>IF(A151="","",COUNTIF('Review'!M5:M1004,A151))</f>
        <v/>
      </c>
      <c r="D151" s="20">
        <f>IF(A151="","",COUNTIFS('Review'!M5:M1004,A151,'Review'!O5:O1004,"Revoke")+COUNTIFS('Review'!M5:M1004,A151,'Review'!O5:O1004,"Modify"))</f>
        <v/>
      </c>
      <c r="E151" s="20">
        <f>IF(A151="","",COUNTIFS('Review'!M5:M1004,A151,'Review'!O5:O1004,""))</f>
        <v/>
      </c>
      <c r="F151" s="22">
        <f>IF(OR(C151="",C151=0),"",D151/C151)</f>
        <v/>
      </c>
      <c r="G151" s="20">
        <f>IF(C151="","",IF(AND(C151&gt;=50,D151=0),"0 revocations on 50+ lines: evidence of consideration?",""))</f>
        <v/>
      </c>
      <c r="H151" s="18" t="n"/>
      <c r="I151" s="17" t="n"/>
    </row>
    <row r="152">
      <c r="A152" s="17" t="n"/>
      <c r="B152" s="17" t="n"/>
      <c r="C152" s="20">
        <f>IF(A152="","",COUNTIF('Review'!M5:M1004,A152))</f>
        <v/>
      </c>
      <c r="D152" s="20">
        <f>IF(A152="","",COUNTIFS('Review'!M5:M1004,A152,'Review'!O5:O1004,"Revoke")+COUNTIFS('Review'!M5:M1004,A152,'Review'!O5:O1004,"Modify"))</f>
        <v/>
      </c>
      <c r="E152" s="20">
        <f>IF(A152="","",COUNTIFS('Review'!M5:M1004,A152,'Review'!O5:O1004,""))</f>
        <v/>
      </c>
      <c r="F152" s="22">
        <f>IF(OR(C152="",C152=0),"",D152/C152)</f>
        <v/>
      </c>
      <c r="G152" s="20">
        <f>IF(C152="","",IF(AND(C152&gt;=50,D152=0),"0 revocations on 50+ lines: evidence of consideration?",""))</f>
        <v/>
      </c>
      <c r="H152" s="18" t="n"/>
      <c r="I152" s="17" t="n"/>
    </row>
    <row r="153">
      <c r="A153" s="17" t="n"/>
      <c r="B153" s="17" t="n"/>
      <c r="C153" s="20">
        <f>IF(A153="","",COUNTIF('Review'!M5:M1004,A153))</f>
        <v/>
      </c>
      <c r="D153" s="20">
        <f>IF(A153="","",COUNTIFS('Review'!M5:M1004,A153,'Review'!O5:O1004,"Revoke")+COUNTIFS('Review'!M5:M1004,A153,'Review'!O5:O1004,"Modify"))</f>
        <v/>
      </c>
      <c r="E153" s="20">
        <f>IF(A153="","",COUNTIFS('Review'!M5:M1004,A153,'Review'!O5:O1004,""))</f>
        <v/>
      </c>
      <c r="F153" s="22">
        <f>IF(OR(C153="",C153=0),"",D153/C153)</f>
        <v/>
      </c>
      <c r="G153" s="20">
        <f>IF(C153="","",IF(AND(C153&gt;=50,D153=0),"0 revocations on 50+ lines: evidence of consideration?",""))</f>
        <v/>
      </c>
      <c r="H153" s="18" t="n"/>
      <c r="I153" s="17" t="n"/>
    </row>
    <row r="154">
      <c r="A154" s="17" t="n"/>
      <c r="B154" s="17" t="n"/>
      <c r="C154" s="20">
        <f>IF(A154="","",COUNTIF('Review'!M5:M1004,A154))</f>
        <v/>
      </c>
      <c r="D154" s="20">
        <f>IF(A154="","",COUNTIFS('Review'!M5:M1004,A154,'Review'!O5:O1004,"Revoke")+COUNTIFS('Review'!M5:M1004,A154,'Review'!O5:O1004,"Modify"))</f>
        <v/>
      </c>
      <c r="E154" s="20">
        <f>IF(A154="","",COUNTIFS('Review'!M5:M1004,A154,'Review'!O5:O1004,""))</f>
        <v/>
      </c>
      <c r="F154" s="22">
        <f>IF(OR(C154="",C154=0),"",D154/C154)</f>
        <v/>
      </c>
      <c r="G154" s="20">
        <f>IF(C154="","",IF(AND(C154&gt;=50,D154=0),"0 revocations on 50+ lines: evidence of consideration?",""))</f>
        <v/>
      </c>
      <c r="H154" s="18" t="n"/>
      <c r="I154" s="17" t="n"/>
    </row>
    <row r="155">
      <c r="A155" s="17" t="n"/>
      <c r="B155" s="17" t="n"/>
      <c r="C155" s="20">
        <f>IF(A155="","",COUNTIF('Review'!M5:M1004,A155))</f>
        <v/>
      </c>
      <c r="D155" s="20">
        <f>IF(A155="","",COUNTIFS('Review'!M5:M1004,A155,'Review'!O5:O1004,"Revoke")+COUNTIFS('Review'!M5:M1004,A155,'Review'!O5:O1004,"Modify"))</f>
        <v/>
      </c>
      <c r="E155" s="20">
        <f>IF(A155="","",COUNTIFS('Review'!M5:M1004,A155,'Review'!O5:O1004,""))</f>
        <v/>
      </c>
      <c r="F155" s="22">
        <f>IF(OR(C155="",C155=0),"",D155/C155)</f>
        <v/>
      </c>
      <c r="G155" s="20">
        <f>IF(C155="","",IF(AND(C155&gt;=50,D155=0),"0 revocations on 50+ lines: evidence of consideration?",""))</f>
        <v/>
      </c>
      <c r="H155" s="18" t="n"/>
      <c r="I155" s="17" t="n"/>
    </row>
    <row r="156">
      <c r="A156" s="17" t="n"/>
      <c r="B156" s="17" t="n"/>
      <c r="C156" s="20">
        <f>IF(A156="","",COUNTIF('Review'!M5:M1004,A156))</f>
        <v/>
      </c>
      <c r="D156" s="20">
        <f>IF(A156="","",COUNTIFS('Review'!M5:M1004,A156,'Review'!O5:O1004,"Revoke")+COUNTIFS('Review'!M5:M1004,A156,'Review'!O5:O1004,"Modify"))</f>
        <v/>
      </c>
      <c r="E156" s="20">
        <f>IF(A156="","",COUNTIFS('Review'!M5:M1004,A156,'Review'!O5:O1004,""))</f>
        <v/>
      </c>
      <c r="F156" s="22">
        <f>IF(OR(C156="",C156=0),"",D156/C156)</f>
        <v/>
      </c>
      <c r="G156" s="20">
        <f>IF(C156="","",IF(AND(C156&gt;=50,D156=0),"0 revocations on 50+ lines: evidence of consideration?",""))</f>
        <v/>
      </c>
      <c r="H156" s="18" t="n"/>
      <c r="I156" s="17" t="n"/>
    </row>
    <row r="157">
      <c r="A157" s="17" t="n"/>
      <c r="B157" s="17" t="n"/>
      <c r="C157" s="20">
        <f>IF(A157="","",COUNTIF('Review'!M5:M1004,A157))</f>
        <v/>
      </c>
      <c r="D157" s="20">
        <f>IF(A157="","",COUNTIFS('Review'!M5:M1004,A157,'Review'!O5:O1004,"Revoke")+COUNTIFS('Review'!M5:M1004,A157,'Review'!O5:O1004,"Modify"))</f>
        <v/>
      </c>
      <c r="E157" s="20">
        <f>IF(A157="","",COUNTIFS('Review'!M5:M1004,A157,'Review'!O5:O1004,""))</f>
        <v/>
      </c>
      <c r="F157" s="22">
        <f>IF(OR(C157="",C157=0),"",D157/C157)</f>
        <v/>
      </c>
      <c r="G157" s="20">
        <f>IF(C157="","",IF(AND(C157&gt;=50,D157=0),"0 revocations on 50+ lines: evidence of consideration?",""))</f>
        <v/>
      </c>
      <c r="H157" s="18" t="n"/>
      <c r="I157" s="17" t="n"/>
    </row>
    <row r="158">
      <c r="A158" s="17" t="n"/>
      <c r="B158" s="17" t="n"/>
      <c r="C158" s="20">
        <f>IF(A158="","",COUNTIF('Review'!M5:M1004,A158))</f>
        <v/>
      </c>
      <c r="D158" s="20">
        <f>IF(A158="","",COUNTIFS('Review'!M5:M1004,A158,'Review'!O5:O1004,"Revoke")+COUNTIFS('Review'!M5:M1004,A158,'Review'!O5:O1004,"Modify"))</f>
        <v/>
      </c>
      <c r="E158" s="20">
        <f>IF(A158="","",COUNTIFS('Review'!M5:M1004,A158,'Review'!O5:O1004,""))</f>
        <v/>
      </c>
      <c r="F158" s="22">
        <f>IF(OR(C158="",C158=0),"",D158/C158)</f>
        <v/>
      </c>
      <c r="G158" s="20">
        <f>IF(C158="","",IF(AND(C158&gt;=50,D158=0),"0 revocations on 50+ lines: evidence of consideration?",""))</f>
        <v/>
      </c>
      <c r="H158" s="18" t="n"/>
      <c r="I158" s="17" t="n"/>
    </row>
    <row r="159">
      <c r="A159" s="17" t="n"/>
      <c r="B159" s="17" t="n"/>
      <c r="C159" s="20">
        <f>IF(A159="","",COUNTIF('Review'!M5:M1004,A159))</f>
        <v/>
      </c>
      <c r="D159" s="20">
        <f>IF(A159="","",COUNTIFS('Review'!M5:M1004,A159,'Review'!O5:O1004,"Revoke")+COUNTIFS('Review'!M5:M1004,A159,'Review'!O5:O1004,"Modify"))</f>
        <v/>
      </c>
      <c r="E159" s="20">
        <f>IF(A159="","",COUNTIFS('Review'!M5:M1004,A159,'Review'!O5:O1004,""))</f>
        <v/>
      </c>
      <c r="F159" s="22">
        <f>IF(OR(C159="",C159=0),"",D159/C159)</f>
        <v/>
      </c>
      <c r="G159" s="20">
        <f>IF(C159="","",IF(AND(C159&gt;=50,D159=0),"0 revocations on 50+ lines: evidence of consideration?",""))</f>
        <v/>
      </c>
      <c r="H159" s="18" t="n"/>
      <c r="I159" s="17" t="n"/>
    </row>
    <row r="160">
      <c r="A160" s="17" t="n"/>
      <c r="B160" s="17" t="n"/>
      <c r="C160" s="20">
        <f>IF(A160="","",COUNTIF('Review'!M5:M1004,A160))</f>
        <v/>
      </c>
      <c r="D160" s="20">
        <f>IF(A160="","",COUNTIFS('Review'!M5:M1004,A160,'Review'!O5:O1004,"Revoke")+COUNTIFS('Review'!M5:M1004,A160,'Review'!O5:O1004,"Modify"))</f>
        <v/>
      </c>
      <c r="E160" s="20">
        <f>IF(A160="","",COUNTIFS('Review'!M5:M1004,A160,'Review'!O5:O1004,""))</f>
        <v/>
      </c>
      <c r="F160" s="22">
        <f>IF(OR(C160="",C160=0),"",D160/C160)</f>
        <v/>
      </c>
      <c r="G160" s="20">
        <f>IF(C160="","",IF(AND(C160&gt;=50,D160=0),"0 revocations on 50+ lines: evidence of consideration?",""))</f>
        <v/>
      </c>
      <c r="H160" s="18" t="n"/>
      <c r="I160" s="17" t="n"/>
    </row>
    <row r="161">
      <c r="A161" s="17" t="n"/>
      <c r="B161" s="17" t="n"/>
      <c r="C161" s="20">
        <f>IF(A161="","",COUNTIF('Review'!M5:M1004,A161))</f>
        <v/>
      </c>
      <c r="D161" s="20">
        <f>IF(A161="","",COUNTIFS('Review'!M5:M1004,A161,'Review'!O5:O1004,"Revoke")+COUNTIFS('Review'!M5:M1004,A161,'Review'!O5:O1004,"Modify"))</f>
        <v/>
      </c>
      <c r="E161" s="20">
        <f>IF(A161="","",COUNTIFS('Review'!M5:M1004,A161,'Review'!O5:O1004,""))</f>
        <v/>
      </c>
      <c r="F161" s="22">
        <f>IF(OR(C161="",C161=0),"",D161/C161)</f>
        <v/>
      </c>
      <c r="G161" s="20">
        <f>IF(C161="","",IF(AND(C161&gt;=50,D161=0),"0 revocations on 50+ lines: evidence of consideration?",""))</f>
        <v/>
      </c>
      <c r="H161" s="18" t="n"/>
      <c r="I161" s="17" t="n"/>
    </row>
    <row r="162">
      <c r="A162" s="17" t="n"/>
      <c r="B162" s="17" t="n"/>
      <c r="C162" s="20">
        <f>IF(A162="","",COUNTIF('Review'!M5:M1004,A162))</f>
        <v/>
      </c>
      <c r="D162" s="20">
        <f>IF(A162="","",COUNTIFS('Review'!M5:M1004,A162,'Review'!O5:O1004,"Revoke")+COUNTIFS('Review'!M5:M1004,A162,'Review'!O5:O1004,"Modify"))</f>
        <v/>
      </c>
      <c r="E162" s="20">
        <f>IF(A162="","",COUNTIFS('Review'!M5:M1004,A162,'Review'!O5:O1004,""))</f>
        <v/>
      </c>
      <c r="F162" s="22">
        <f>IF(OR(C162="",C162=0),"",D162/C162)</f>
        <v/>
      </c>
      <c r="G162" s="20">
        <f>IF(C162="","",IF(AND(C162&gt;=50,D162=0),"0 revocations on 50+ lines: evidence of consideration?",""))</f>
        <v/>
      </c>
      <c r="H162" s="18" t="n"/>
      <c r="I162" s="17" t="n"/>
    </row>
    <row r="163">
      <c r="A163" s="17" t="n"/>
      <c r="B163" s="17" t="n"/>
      <c r="C163" s="20">
        <f>IF(A163="","",COUNTIF('Review'!M5:M1004,A163))</f>
        <v/>
      </c>
      <c r="D163" s="20">
        <f>IF(A163="","",COUNTIFS('Review'!M5:M1004,A163,'Review'!O5:O1004,"Revoke")+COUNTIFS('Review'!M5:M1004,A163,'Review'!O5:O1004,"Modify"))</f>
        <v/>
      </c>
      <c r="E163" s="20">
        <f>IF(A163="","",COUNTIFS('Review'!M5:M1004,A163,'Review'!O5:O1004,""))</f>
        <v/>
      </c>
      <c r="F163" s="22">
        <f>IF(OR(C163="",C163=0),"",D163/C163)</f>
        <v/>
      </c>
      <c r="G163" s="20">
        <f>IF(C163="","",IF(AND(C163&gt;=50,D163=0),"0 revocations on 50+ lines: evidence of consideration?",""))</f>
        <v/>
      </c>
      <c r="H163" s="18" t="n"/>
      <c r="I163" s="17" t="n"/>
    </row>
    <row r="164">
      <c r="A164" s="17" t="n"/>
      <c r="B164" s="17" t="n"/>
      <c r="C164" s="20">
        <f>IF(A164="","",COUNTIF('Review'!M5:M1004,A164))</f>
        <v/>
      </c>
      <c r="D164" s="20">
        <f>IF(A164="","",COUNTIFS('Review'!M5:M1004,A164,'Review'!O5:O1004,"Revoke")+COUNTIFS('Review'!M5:M1004,A164,'Review'!O5:O1004,"Modify"))</f>
        <v/>
      </c>
      <c r="E164" s="20">
        <f>IF(A164="","",COUNTIFS('Review'!M5:M1004,A164,'Review'!O5:O1004,""))</f>
        <v/>
      </c>
      <c r="F164" s="22">
        <f>IF(OR(C164="",C164=0),"",D164/C164)</f>
        <v/>
      </c>
      <c r="G164" s="20">
        <f>IF(C164="","",IF(AND(C164&gt;=50,D164=0),"0 revocations on 50+ lines: evidence of consideration?",""))</f>
        <v/>
      </c>
      <c r="H164" s="18" t="n"/>
      <c r="I164" s="17" t="n"/>
    </row>
    <row r="165">
      <c r="A165" s="17" t="n"/>
      <c r="B165" s="17" t="n"/>
      <c r="C165" s="20">
        <f>IF(A165="","",COUNTIF('Review'!M5:M1004,A165))</f>
        <v/>
      </c>
      <c r="D165" s="20">
        <f>IF(A165="","",COUNTIFS('Review'!M5:M1004,A165,'Review'!O5:O1004,"Revoke")+COUNTIFS('Review'!M5:M1004,A165,'Review'!O5:O1004,"Modify"))</f>
        <v/>
      </c>
      <c r="E165" s="20">
        <f>IF(A165="","",COUNTIFS('Review'!M5:M1004,A165,'Review'!O5:O1004,""))</f>
        <v/>
      </c>
      <c r="F165" s="22">
        <f>IF(OR(C165="",C165=0),"",D165/C165)</f>
        <v/>
      </c>
      <c r="G165" s="20">
        <f>IF(C165="","",IF(AND(C165&gt;=50,D165=0),"0 revocations on 50+ lines: evidence of consideration?",""))</f>
        <v/>
      </c>
      <c r="H165" s="18" t="n"/>
      <c r="I165" s="17" t="n"/>
    </row>
    <row r="166">
      <c r="A166" s="17" t="n"/>
      <c r="B166" s="17" t="n"/>
      <c r="C166" s="20">
        <f>IF(A166="","",COUNTIF('Review'!M5:M1004,A166))</f>
        <v/>
      </c>
      <c r="D166" s="20">
        <f>IF(A166="","",COUNTIFS('Review'!M5:M1004,A166,'Review'!O5:O1004,"Revoke")+COUNTIFS('Review'!M5:M1004,A166,'Review'!O5:O1004,"Modify"))</f>
        <v/>
      </c>
      <c r="E166" s="20">
        <f>IF(A166="","",COUNTIFS('Review'!M5:M1004,A166,'Review'!O5:O1004,""))</f>
        <v/>
      </c>
      <c r="F166" s="22">
        <f>IF(OR(C166="",C166=0),"",D166/C166)</f>
        <v/>
      </c>
      <c r="G166" s="20">
        <f>IF(C166="","",IF(AND(C166&gt;=50,D166=0),"0 revocations on 50+ lines: evidence of consideration?",""))</f>
        <v/>
      </c>
      <c r="H166" s="18" t="n"/>
      <c r="I166" s="17" t="n"/>
    </row>
    <row r="167">
      <c r="A167" s="17" t="n"/>
      <c r="B167" s="17" t="n"/>
      <c r="C167" s="20">
        <f>IF(A167="","",COUNTIF('Review'!M5:M1004,A167))</f>
        <v/>
      </c>
      <c r="D167" s="20">
        <f>IF(A167="","",COUNTIFS('Review'!M5:M1004,A167,'Review'!O5:O1004,"Revoke")+COUNTIFS('Review'!M5:M1004,A167,'Review'!O5:O1004,"Modify"))</f>
        <v/>
      </c>
      <c r="E167" s="20">
        <f>IF(A167="","",COUNTIFS('Review'!M5:M1004,A167,'Review'!O5:O1004,""))</f>
        <v/>
      </c>
      <c r="F167" s="22">
        <f>IF(OR(C167="",C167=0),"",D167/C167)</f>
        <v/>
      </c>
      <c r="G167" s="20">
        <f>IF(C167="","",IF(AND(C167&gt;=50,D167=0),"0 revocations on 50+ lines: evidence of consideration?",""))</f>
        <v/>
      </c>
      <c r="H167" s="18" t="n"/>
      <c r="I167" s="17" t="n"/>
    </row>
    <row r="168">
      <c r="A168" s="17" t="n"/>
      <c r="B168" s="17" t="n"/>
      <c r="C168" s="20">
        <f>IF(A168="","",COUNTIF('Review'!M5:M1004,A168))</f>
        <v/>
      </c>
      <c r="D168" s="20">
        <f>IF(A168="","",COUNTIFS('Review'!M5:M1004,A168,'Review'!O5:O1004,"Revoke")+COUNTIFS('Review'!M5:M1004,A168,'Review'!O5:O1004,"Modify"))</f>
        <v/>
      </c>
      <c r="E168" s="20">
        <f>IF(A168="","",COUNTIFS('Review'!M5:M1004,A168,'Review'!O5:O1004,""))</f>
        <v/>
      </c>
      <c r="F168" s="22">
        <f>IF(OR(C168="",C168=0),"",D168/C168)</f>
        <v/>
      </c>
      <c r="G168" s="20">
        <f>IF(C168="","",IF(AND(C168&gt;=50,D168=0),"0 revocations on 50+ lines: evidence of consideration?",""))</f>
        <v/>
      </c>
      <c r="H168" s="18" t="n"/>
      <c r="I168" s="17" t="n"/>
    </row>
    <row r="169">
      <c r="A169" s="17" t="n"/>
      <c r="B169" s="17" t="n"/>
      <c r="C169" s="20">
        <f>IF(A169="","",COUNTIF('Review'!M5:M1004,A169))</f>
        <v/>
      </c>
      <c r="D169" s="20">
        <f>IF(A169="","",COUNTIFS('Review'!M5:M1004,A169,'Review'!O5:O1004,"Revoke")+COUNTIFS('Review'!M5:M1004,A169,'Review'!O5:O1004,"Modify"))</f>
        <v/>
      </c>
      <c r="E169" s="20">
        <f>IF(A169="","",COUNTIFS('Review'!M5:M1004,A169,'Review'!O5:O1004,""))</f>
        <v/>
      </c>
      <c r="F169" s="22">
        <f>IF(OR(C169="",C169=0),"",D169/C169)</f>
        <v/>
      </c>
      <c r="G169" s="20">
        <f>IF(C169="","",IF(AND(C169&gt;=50,D169=0),"0 revocations on 50+ lines: evidence of consideration?",""))</f>
        <v/>
      </c>
      <c r="H169" s="18" t="n"/>
      <c r="I169" s="17" t="n"/>
    </row>
    <row r="170">
      <c r="A170" s="17" t="n"/>
      <c r="B170" s="17" t="n"/>
      <c r="C170" s="20">
        <f>IF(A170="","",COUNTIF('Review'!M5:M1004,A170))</f>
        <v/>
      </c>
      <c r="D170" s="20">
        <f>IF(A170="","",COUNTIFS('Review'!M5:M1004,A170,'Review'!O5:O1004,"Revoke")+COUNTIFS('Review'!M5:M1004,A170,'Review'!O5:O1004,"Modify"))</f>
        <v/>
      </c>
      <c r="E170" s="20">
        <f>IF(A170="","",COUNTIFS('Review'!M5:M1004,A170,'Review'!O5:O1004,""))</f>
        <v/>
      </c>
      <c r="F170" s="22">
        <f>IF(OR(C170="",C170=0),"",D170/C170)</f>
        <v/>
      </c>
      <c r="G170" s="20">
        <f>IF(C170="","",IF(AND(C170&gt;=50,D170=0),"0 revocations on 50+ lines: evidence of consideration?",""))</f>
        <v/>
      </c>
      <c r="H170" s="18" t="n"/>
      <c r="I170" s="17" t="n"/>
    </row>
    <row r="171">
      <c r="A171" s="17" t="n"/>
      <c r="B171" s="17" t="n"/>
      <c r="C171" s="20">
        <f>IF(A171="","",COUNTIF('Review'!M5:M1004,A171))</f>
        <v/>
      </c>
      <c r="D171" s="20">
        <f>IF(A171="","",COUNTIFS('Review'!M5:M1004,A171,'Review'!O5:O1004,"Revoke")+COUNTIFS('Review'!M5:M1004,A171,'Review'!O5:O1004,"Modify"))</f>
        <v/>
      </c>
      <c r="E171" s="20">
        <f>IF(A171="","",COUNTIFS('Review'!M5:M1004,A171,'Review'!O5:O1004,""))</f>
        <v/>
      </c>
      <c r="F171" s="22">
        <f>IF(OR(C171="",C171=0),"",D171/C171)</f>
        <v/>
      </c>
      <c r="G171" s="20">
        <f>IF(C171="","",IF(AND(C171&gt;=50,D171=0),"0 revocations on 50+ lines: evidence of consideration?",""))</f>
        <v/>
      </c>
      <c r="H171" s="18" t="n"/>
      <c r="I171" s="17" t="n"/>
    </row>
    <row r="172">
      <c r="A172" s="17" t="n"/>
      <c r="B172" s="17" t="n"/>
      <c r="C172" s="20">
        <f>IF(A172="","",COUNTIF('Review'!M5:M1004,A172))</f>
        <v/>
      </c>
      <c r="D172" s="20">
        <f>IF(A172="","",COUNTIFS('Review'!M5:M1004,A172,'Review'!O5:O1004,"Revoke")+COUNTIFS('Review'!M5:M1004,A172,'Review'!O5:O1004,"Modify"))</f>
        <v/>
      </c>
      <c r="E172" s="20">
        <f>IF(A172="","",COUNTIFS('Review'!M5:M1004,A172,'Review'!O5:O1004,""))</f>
        <v/>
      </c>
      <c r="F172" s="22">
        <f>IF(OR(C172="",C172=0),"",D172/C172)</f>
        <v/>
      </c>
      <c r="G172" s="20">
        <f>IF(C172="","",IF(AND(C172&gt;=50,D172=0),"0 revocations on 50+ lines: evidence of consideration?",""))</f>
        <v/>
      </c>
      <c r="H172" s="18" t="n"/>
      <c r="I172" s="17" t="n"/>
    </row>
    <row r="173">
      <c r="A173" s="17" t="n"/>
      <c r="B173" s="17" t="n"/>
      <c r="C173" s="20">
        <f>IF(A173="","",COUNTIF('Review'!M5:M1004,A173))</f>
        <v/>
      </c>
      <c r="D173" s="20">
        <f>IF(A173="","",COUNTIFS('Review'!M5:M1004,A173,'Review'!O5:O1004,"Revoke")+COUNTIFS('Review'!M5:M1004,A173,'Review'!O5:O1004,"Modify"))</f>
        <v/>
      </c>
      <c r="E173" s="20">
        <f>IF(A173="","",COUNTIFS('Review'!M5:M1004,A173,'Review'!O5:O1004,""))</f>
        <v/>
      </c>
      <c r="F173" s="22">
        <f>IF(OR(C173="",C173=0),"",D173/C173)</f>
        <v/>
      </c>
      <c r="G173" s="20">
        <f>IF(C173="","",IF(AND(C173&gt;=50,D173=0),"0 revocations on 50+ lines: evidence of consideration?",""))</f>
        <v/>
      </c>
      <c r="H173" s="18" t="n"/>
      <c r="I173" s="17" t="n"/>
    </row>
    <row r="174">
      <c r="A174" s="17" t="n"/>
      <c r="B174" s="17" t="n"/>
      <c r="C174" s="20">
        <f>IF(A174="","",COUNTIF('Review'!M5:M1004,A174))</f>
        <v/>
      </c>
      <c r="D174" s="20">
        <f>IF(A174="","",COUNTIFS('Review'!M5:M1004,A174,'Review'!O5:O1004,"Revoke")+COUNTIFS('Review'!M5:M1004,A174,'Review'!O5:O1004,"Modify"))</f>
        <v/>
      </c>
      <c r="E174" s="20">
        <f>IF(A174="","",COUNTIFS('Review'!M5:M1004,A174,'Review'!O5:O1004,""))</f>
        <v/>
      </c>
      <c r="F174" s="22">
        <f>IF(OR(C174="",C174=0),"",D174/C174)</f>
        <v/>
      </c>
      <c r="G174" s="20">
        <f>IF(C174="","",IF(AND(C174&gt;=50,D174=0),"0 revocations on 50+ lines: evidence of consideration?",""))</f>
        <v/>
      </c>
      <c r="H174" s="18" t="n"/>
      <c r="I174" s="17" t="n"/>
    </row>
    <row r="175">
      <c r="A175" s="17" t="n"/>
      <c r="B175" s="17" t="n"/>
      <c r="C175" s="20">
        <f>IF(A175="","",COUNTIF('Review'!M5:M1004,A175))</f>
        <v/>
      </c>
      <c r="D175" s="20">
        <f>IF(A175="","",COUNTIFS('Review'!M5:M1004,A175,'Review'!O5:O1004,"Revoke")+COUNTIFS('Review'!M5:M1004,A175,'Review'!O5:O1004,"Modify"))</f>
        <v/>
      </c>
      <c r="E175" s="20">
        <f>IF(A175="","",COUNTIFS('Review'!M5:M1004,A175,'Review'!O5:O1004,""))</f>
        <v/>
      </c>
      <c r="F175" s="22">
        <f>IF(OR(C175="",C175=0),"",D175/C175)</f>
        <v/>
      </c>
      <c r="G175" s="20">
        <f>IF(C175="","",IF(AND(C175&gt;=50,D175=0),"0 revocations on 50+ lines: evidence of consideration?",""))</f>
        <v/>
      </c>
      <c r="H175" s="18" t="n"/>
      <c r="I175" s="17" t="n"/>
    </row>
    <row r="176">
      <c r="A176" s="17" t="n"/>
      <c r="B176" s="17" t="n"/>
      <c r="C176" s="20">
        <f>IF(A176="","",COUNTIF('Review'!M5:M1004,A176))</f>
        <v/>
      </c>
      <c r="D176" s="20">
        <f>IF(A176="","",COUNTIFS('Review'!M5:M1004,A176,'Review'!O5:O1004,"Revoke")+COUNTIFS('Review'!M5:M1004,A176,'Review'!O5:O1004,"Modify"))</f>
        <v/>
      </c>
      <c r="E176" s="20">
        <f>IF(A176="","",COUNTIFS('Review'!M5:M1004,A176,'Review'!O5:O1004,""))</f>
        <v/>
      </c>
      <c r="F176" s="22">
        <f>IF(OR(C176="",C176=0),"",D176/C176)</f>
        <v/>
      </c>
      <c r="G176" s="20">
        <f>IF(C176="","",IF(AND(C176&gt;=50,D176=0),"0 revocations on 50+ lines: evidence of consideration?",""))</f>
        <v/>
      </c>
      <c r="H176" s="18" t="n"/>
      <c r="I176" s="17" t="n"/>
    </row>
    <row r="177">
      <c r="A177" s="17" t="n"/>
      <c r="B177" s="17" t="n"/>
      <c r="C177" s="20">
        <f>IF(A177="","",COUNTIF('Review'!M5:M1004,A177))</f>
        <v/>
      </c>
      <c r="D177" s="20">
        <f>IF(A177="","",COUNTIFS('Review'!M5:M1004,A177,'Review'!O5:O1004,"Revoke")+COUNTIFS('Review'!M5:M1004,A177,'Review'!O5:O1004,"Modify"))</f>
        <v/>
      </c>
      <c r="E177" s="20">
        <f>IF(A177="","",COUNTIFS('Review'!M5:M1004,A177,'Review'!O5:O1004,""))</f>
        <v/>
      </c>
      <c r="F177" s="22">
        <f>IF(OR(C177="",C177=0),"",D177/C177)</f>
        <v/>
      </c>
      <c r="G177" s="20">
        <f>IF(C177="","",IF(AND(C177&gt;=50,D177=0),"0 revocations on 50+ lines: evidence of consideration?",""))</f>
        <v/>
      </c>
      <c r="H177" s="18" t="n"/>
      <c r="I177" s="17" t="n"/>
    </row>
    <row r="178">
      <c r="A178" s="17" t="n"/>
      <c r="B178" s="17" t="n"/>
      <c r="C178" s="20">
        <f>IF(A178="","",COUNTIF('Review'!M5:M1004,A178))</f>
        <v/>
      </c>
      <c r="D178" s="20">
        <f>IF(A178="","",COUNTIFS('Review'!M5:M1004,A178,'Review'!O5:O1004,"Revoke")+COUNTIFS('Review'!M5:M1004,A178,'Review'!O5:O1004,"Modify"))</f>
        <v/>
      </c>
      <c r="E178" s="20">
        <f>IF(A178="","",COUNTIFS('Review'!M5:M1004,A178,'Review'!O5:O1004,""))</f>
        <v/>
      </c>
      <c r="F178" s="22">
        <f>IF(OR(C178="",C178=0),"",D178/C178)</f>
        <v/>
      </c>
      <c r="G178" s="20">
        <f>IF(C178="","",IF(AND(C178&gt;=50,D178=0),"0 revocations on 50+ lines: evidence of consideration?",""))</f>
        <v/>
      </c>
      <c r="H178" s="18" t="n"/>
      <c r="I178" s="17" t="n"/>
    </row>
    <row r="179">
      <c r="A179" s="17" t="n"/>
      <c r="B179" s="17" t="n"/>
      <c r="C179" s="20">
        <f>IF(A179="","",COUNTIF('Review'!M5:M1004,A179))</f>
        <v/>
      </c>
      <c r="D179" s="20">
        <f>IF(A179="","",COUNTIFS('Review'!M5:M1004,A179,'Review'!O5:O1004,"Revoke")+COUNTIFS('Review'!M5:M1004,A179,'Review'!O5:O1004,"Modify"))</f>
        <v/>
      </c>
      <c r="E179" s="20">
        <f>IF(A179="","",COUNTIFS('Review'!M5:M1004,A179,'Review'!O5:O1004,""))</f>
        <v/>
      </c>
      <c r="F179" s="22">
        <f>IF(OR(C179="",C179=0),"",D179/C179)</f>
        <v/>
      </c>
      <c r="G179" s="20">
        <f>IF(C179="","",IF(AND(C179&gt;=50,D179=0),"0 revocations on 50+ lines: evidence of consideration?",""))</f>
        <v/>
      </c>
      <c r="H179" s="18" t="n"/>
      <c r="I179" s="17" t="n"/>
    </row>
    <row r="180">
      <c r="A180" s="17" t="n"/>
      <c r="B180" s="17" t="n"/>
      <c r="C180" s="20">
        <f>IF(A180="","",COUNTIF('Review'!M5:M1004,A180))</f>
        <v/>
      </c>
      <c r="D180" s="20">
        <f>IF(A180="","",COUNTIFS('Review'!M5:M1004,A180,'Review'!O5:O1004,"Revoke")+COUNTIFS('Review'!M5:M1004,A180,'Review'!O5:O1004,"Modify"))</f>
        <v/>
      </c>
      <c r="E180" s="20">
        <f>IF(A180="","",COUNTIFS('Review'!M5:M1004,A180,'Review'!O5:O1004,""))</f>
        <v/>
      </c>
      <c r="F180" s="22">
        <f>IF(OR(C180="",C180=0),"",D180/C180)</f>
        <v/>
      </c>
      <c r="G180" s="20">
        <f>IF(C180="","",IF(AND(C180&gt;=50,D180=0),"0 revocations on 50+ lines: evidence of consideration?",""))</f>
        <v/>
      </c>
      <c r="H180" s="18" t="n"/>
      <c r="I180" s="17" t="n"/>
    </row>
    <row r="181">
      <c r="A181" s="17" t="n"/>
      <c r="B181" s="17" t="n"/>
      <c r="C181" s="20">
        <f>IF(A181="","",COUNTIF('Review'!M5:M1004,A181))</f>
        <v/>
      </c>
      <c r="D181" s="20">
        <f>IF(A181="","",COUNTIFS('Review'!M5:M1004,A181,'Review'!O5:O1004,"Revoke")+COUNTIFS('Review'!M5:M1004,A181,'Review'!O5:O1004,"Modify"))</f>
        <v/>
      </c>
      <c r="E181" s="20">
        <f>IF(A181="","",COUNTIFS('Review'!M5:M1004,A181,'Review'!O5:O1004,""))</f>
        <v/>
      </c>
      <c r="F181" s="22">
        <f>IF(OR(C181="",C181=0),"",D181/C181)</f>
        <v/>
      </c>
      <c r="G181" s="20">
        <f>IF(C181="","",IF(AND(C181&gt;=50,D181=0),"0 revocations on 50+ lines: evidence of consideration?",""))</f>
        <v/>
      </c>
      <c r="H181" s="18" t="n"/>
      <c r="I181" s="17" t="n"/>
    </row>
    <row r="182">
      <c r="A182" s="17" t="n"/>
      <c r="B182" s="17" t="n"/>
      <c r="C182" s="20">
        <f>IF(A182="","",COUNTIF('Review'!M5:M1004,A182))</f>
        <v/>
      </c>
      <c r="D182" s="20">
        <f>IF(A182="","",COUNTIFS('Review'!M5:M1004,A182,'Review'!O5:O1004,"Revoke")+COUNTIFS('Review'!M5:M1004,A182,'Review'!O5:O1004,"Modify"))</f>
        <v/>
      </c>
      <c r="E182" s="20">
        <f>IF(A182="","",COUNTIFS('Review'!M5:M1004,A182,'Review'!O5:O1004,""))</f>
        <v/>
      </c>
      <c r="F182" s="22">
        <f>IF(OR(C182="",C182=0),"",D182/C182)</f>
        <v/>
      </c>
      <c r="G182" s="20">
        <f>IF(C182="","",IF(AND(C182&gt;=50,D182=0),"0 revocations on 50+ lines: evidence of consideration?",""))</f>
        <v/>
      </c>
      <c r="H182" s="18" t="n"/>
      <c r="I182" s="17" t="n"/>
    </row>
    <row r="183">
      <c r="A183" s="17" t="n"/>
      <c r="B183" s="17" t="n"/>
      <c r="C183" s="20">
        <f>IF(A183="","",COUNTIF('Review'!M5:M1004,A183))</f>
        <v/>
      </c>
      <c r="D183" s="20">
        <f>IF(A183="","",COUNTIFS('Review'!M5:M1004,A183,'Review'!O5:O1004,"Revoke")+COUNTIFS('Review'!M5:M1004,A183,'Review'!O5:O1004,"Modify"))</f>
        <v/>
      </c>
      <c r="E183" s="20">
        <f>IF(A183="","",COUNTIFS('Review'!M5:M1004,A183,'Review'!O5:O1004,""))</f>
        <v/>
      </c>
      <c r="F183" s="22">
        <f>IF(OR(C183="",C183=0),"",D183/C183)</f>
        <v/>
      </c>
      <c r="G183" s="20">
        <f>IF(C183="","",IF(AND(C183&gt;=50,D183=0),"0 revocations on 50+ lines: evidence of consideration?",""))</f>
        <v/>
      </c>
      <c r="H183" s="18" t="n"/>
      <c r="I183" s="17" t="n"/>
    </row>
    <row r="184">
      <c r="A184" s="17" t="n"/>
      <c r="B184" s="17" t="n"/>
      <c r="C184" s="20">
        <f>IF(A184="","",COUNTIF('Review'!M5:M1004,A184))</f>
        <v/>
      </c>
      <c r="D184" s="20">
        <f>IF(A184="","",COUNTIFS('Review'!M5:M1004,A184,'Review'!O5:O1004,"Revoke")+COUNTIFS('Review'!M5:M1004,A184,'Review'!O5:O1004,"Modify"))</f>
        <v/>
      </c>
      <c r="E184" s="20">
        <f>IF(A184="","",COUNTIFS('Review'!M5:M1004,A184,'Review'!O5:O1004,""))</f>
        <v/>
      </c>
      <c r="F184" s="22">
        <f>IF(OR(C184="",C184=0),"",D184/C184)</f>
        <v/>
      </c>
      <c r="G184" s="20">
        <f>IF(C184="","",IF(AND(C184&gt;=50,D184=0),"0 revocations on 50+ lines: evidence of consideration?",""))</f>
        <v/>
      </c>
      <c r="H184" s="18" t="n"/>
      <c r="I184" s="17" t="n"/>
    </row>
    <row r="185">
      <c r="A185" s="17" t="n"/>
      <c r="B185" s="17" t="n"/>
      <c r="C185" s="20">
        <f>IF(A185="","",COUNTIF('Review'!M5:M1004,A185))</f>
        <v/>
      </c>
      <c r="D185" s="20">
        <f>IF(A185="","",COUNTIFS('Review'!M5:M1004,A185,'Review'!O5:O1004,"Revoke")+COUNTIFS('Review'!M5:M1004,A185,'Review'!O5:O1004,"Modify"))</f>
        <v/>
      </c>
      <c r="E185" s="20">
        <f>IF(A185="","",COUNTIFS('Review'!M5:M1004,A185,'Review'!O5:O1004,""))</f>
        <v/>
      </c>
      <c r="F185" s="22">
        <f>IF(OR(C185="",C185=0),"",D185/C185)</f>
        <v/>
      </c>
      <c r="G185" s="20">
        <f>IF(C185="","",IF(AND(C185&gt;=50,D185=0),"0 revocations on 50+ lines: evidence of consideration?",""))</f>
        <v/>
      </c>
      <c r="H185" s="18" t="n"/>
      <c r="I185" s="17" t="n"/>
    </row>
    <row r="186">
      <c r="A186" s="17" t="n"/>
      <c r="B186" s="17" t="n"/>
      <c r="C186" s="20">
        <f>IF(A186="","",COUNTIF('Review'!M5:M1004,A186))</f>
        <v/>
      </c>
      <c r="D186" s="20">
        <f>IF(A186="","",COUNTIFS('Review'!M5:M1004,A186,'Review'!O5:O1004,"Revoke")+COUNTIFS('Review'!M5:M1004,A186,'Review'!O5:O1004,"Modify"))</f>
        <v/>
      </c>
      <c r="E186" s="20">
        <f>IF(A186="","",COUNTIFS('Review'!M5:M1004,A186,'Review'!O5:O1004,""))</f>
        <v/>
      </c>
      <c r="F186" s="22">
        <f>IF(OR(C186="",C186=0),"",D186/C186)</f>
        <v/>
      </c>
      <c r="G186" s="20">
        <f>IF(C186="","",IF(AND(C186&gt;=50,D186=0),"0 revocations on 50+ lines: evidence of consideration?",""))</f>
        <v/>
      </c>
      <c r="H186" s="18" t="n"/>
      <c r="I186" s="17" t="n"/>
    </row>
    <row r="187">
      <c r="A187" s="17" t="n"/>
      <c r="B187" s="17" t="n"/>
      <c r="C187" s="20">
        <f>IF(A187="","",COUNTIF('Review'!M5:M1004,A187))</f>
        <v/>
      </c>
      <c r="D187" s="20">
        <f>IF(A187="","",COUNTIFS('Review'!M5:M1004,A187,'Review'!O5:O1004,"Revoke")+COUNTIFS('Review'!M5:M1004,A187,'Review'!O5:O1004,"Modify"))</f>
        <v/>
      </c>
      <c r="E187" s="20">
        <f>IF(A187="","",COUNTIFS('Review'!M5:M1004,A187,'Review'!O5:O1004,""))</f>
        <v/>
      </c>
      <c r="F187" s="22">
        <f>IF(OR(C187="",C187=0),"",D187/C187)</f>
        <v/>
      </c>
      <c r="G187" s="20">
        <f>IF(C187="","",IF(AND(C187&gt;=50,D187=0),"0 revocations on 50+ lines: evidence of consideration?",""))</f>
        <v/>
      </c>
      <c r="H187" s="18" t="n"/>
      <c r="I187" s="17" t="n"/>
    </row>
    <row r="188">
      <c r="A188" s="17" t="n"/>
      <c r="B188" s="17" t="n"/>
      <c r="C188" s="20">
        <f>IF(A188="","",COUNTIF('Review'!M5:M1004,A188))</f>
        <v/>
      </c>
      <c r="D188" s="20">
        <f>IF(A188="","",COUNTIFS('Review'!M5:M1004,A188,'Review'!O5:O1004,"Revoke")+COUNTIFS('Review'!M5:M1004,A188,'Review'!O5:O1004,"Modify"))</f>
        <v/>
      </c>
      <c r="E188" s="20">
        <f>IF(A188="","",COUNTIFS('Review'!M5:M1004,A188,'Review'!O5:O1004,""))</f>
        <v/>
      </c>
      <c r="F188" s="22">
        <f>IF(OR(C188="",C188=0),"",D188/C188)</f>
        <v/>
      </c>
      <c r="G188" s="20">
        <f>IF(C188="","",IF(AND(C188&gt;=50,D188=0),"0 revocations on 50+ lines: evidence of consideration?",""))</f>
        <v/>
      </c>
      <c r="H188" s="18" t="n"/>
      <c r="I188" s="17" t="n"/>
    </row>
    <row r="189">
      <c r="A189" s="17" t="n"/>
      <c r="B189" s="17" t="n"/>
      <c r="C189" s="20">
        <f>IF(A189="","",COUNTIF('Review'!M5:M1004,A189))</f>
        <v/>
      </c>
      <c r="D189" s="20">
        <f>IF(A189="","",COUNTIFS('Review'!M5:M1004,A189,'Review'!O5:O1004,"Revoke")+COUNTIFS('Review'!M5:M1004,A189,'Review'!O5:O1004,"Modify"))</f>
        <v/>
      </c>
      <c r="E189" s="20">
        <f>IF(A189="","",COUNTIFS('Review'!M5:M1004,A189,'Review'!O5:O1004,""))</f>
        <v/>
      </c>
      <c r="F189" s="22">
        <f>IF(OR(C189="",C189=0),"",D189/C189)</f>
        <v/>
      </c>
      <c r="G189" s="20">
        <f>IF(C189="","",IF(AND(C189&gt;=50,D189=0),"0 revocations on 50+ lines: evidence of consideration?",""))</f>
        <v/>
      </c>
      <c r="H189" s="18" t="n"/>
      <c r="I189" s="17" t="n"/>
    </row>
    <row r="190">
      <c r="A190" s="17" t="n"/>
      <c r="B190" s="17" t="n"/>
      <c r="C190" s="20">
        <f>IF(A190="","",COUNTIF('Review'!M5:M1004,A190))</f>
        <v/>
      </c>
      <c r="D190" s="20">
        <f>IF(A190="","",COUNTIFS('Review'!M5:M1004,A190,'Review'!O5:O1004,"Revoke")+COUNTIFS('Review'!M5:M1004,A190,'Review'!O5:O1004,"Modify"))</f>
        <v/>
      </c>
      <c r="E190" s="20">
        <f>IF(A190="","",COUNTIFS('Review'!M5:M1004,A190,'Review'!O5:O1004,""))</f>
        <v/>
      </c>
      <c r="F190" s="22">
        <f>IF(OR(C190="",C190=0),"",D190/C190)</f>
        <v/>
      </c>
      <c r="G190" s="20">
        <f>IF(C190="","",IF(AND(C190&gt;=50,D190=0),"0 revocations on 50+ lines: evidence of consideration?",""))</f>
        <v/>
      </c>
      <c r="H190" s="18" t="n"/>
      <c r="I190" s="17" t="n"/>
    </row>
    <row r="191">
      <c r="A191" s="17" t="n"/>
      <c r="B191" s="17" t="n"/>
      <c r="C191" s="20">
        <f>IF(A191="","",COUNTIF('Review'!M5:M1004,A191))</f>
        <v/>
      </c>
      <c r="D191" s="20">
        <f>IF(A191="","",COUNTIFS('Review'!M5:M1004,A191,'Review'!O5:O1004,"Revoke")+COUNTIFS('Review'!M5:M1004,A191,'Review'!O5:O1004,"Modify"))</f>
        <v/>
      </c>
      <c r="E191" s="20">
        <f>IF(A191="","",COUNTIFS('Review'!M5:M1004,A191,'Review'!O5:O1004,""))</f>
        <v/>
      </c>
      <c r="F191" s="22">
        <f>IF(OR(C191="",C191=0),"",D191/C191)</f>
        <v/>
      </c>
      <c r="G191" s="20">
        <f>IF(C191="","",IF(AND(C191&gt;=50,D191=0),"0 revocations on 50+ lines: evidence of consideration?",""))</f>
        <v/>
      </c>
      <c r="H191" s="18" t="n"/>
      <c r="I191" s="17" t="n"/>
    </row>
    <row r="192">
      <c r="A192" s="17" t="n"/>
      <c r="B192" s="17" t="n"/>
      <c r="C192" s="20">
        <f>IF(A192="","",COUNTIF('Review'!M5:M1004,A192))</f>
        <v/>
      </c>
      <c r="D192" s="20">
        <f>IF(A192="","",COUNTIFS('Review'!M5:M1004,A192,'Review'!O5:O1004,"Revoke")+COUNTIFS('Review'!M5:M1004,A192,'Review'!O5:O1004,"Modify"))</f>
        <v/>
      </c>
      <c r="E192" s="20">
        <f>IF(A192="","",COUNTIFS('Review'!M5:M1004,A192,'Review'!O5:O1004,""))</f>
        <v/>
      </c>
      <c r="F192" s="22">
        <f>IF(OR(C192="",C192=0),"",D192/C192)</f>
        <v/>
      </c>
      <c r="G192" s="20">
        <f>IF(C192="","",IF(AND(C192&gt;=50,D192=0),"0 revocations on 50+ lines: evidence of consideration?",""))</f>
        <v/>
      </c>
      <c r="H192" s="18" t="n"/>
      <c r="I192" s="17" t="n"/>
    </row>
    <row r="193">
      <c r="A193" s="17" t="n"/>
      <c r="B193" s="17" t="n"/>
      <c r="C193" s="20">
        <f>IF(A193="","",COUNTIF('Review'!M5:M1004,A193))</f>
        <v/>
      </c>
      <c r="D193" s="20">
        <f>IF(A193="","",COUNTIFS('Review'!M5:M1004,A193,'Review'!O5:O1004,"Revoke")+COUNTIFS('Review'!M5:M1004,A193,'Review'!O5:O1004,"Modify"))</f>
        <v/>
      </c>
      <c r="E193" s="20">
        <f>IF(A193="","",COUNTIFS('Review'!M5:M1004,A193,'Review'!O5:O1004,""))</f>
        <v/>
      </c>
      <c r="F193" s="22">
        <f>IF(OR(C193="",C193=0),"",D193/C193)</f>
        <v/>
      </c>
      <c r="G193" s="20">
        <f>IF(C193="","",IF(AND(C193&gt;=50,D193=0),"0 revocations on 50+ lines: evidence of consideration?",""))</f>
        <v/>
      </c>
      <c r="H193" s="18" t="n"/>
      <c r="I193" s="17" t="n"/>
    </row>
    <row r="194">
      <c r="A194" s="17" t="n"/>
      <c r="B194" s="17" t="n"/>
      <c r="C194" s="20">
        <f>IF(A194="","",COUNTIF('Review'!M5:M1004,A194))</f>
        <v/>
      </c>
      <c r="D194" s="20">
        <f>IF(A194="","",COUNTIFS('Review'!M5:M1004,A194,'Review'!O5:O1004,"Revoke")+COUNTIFS('Review'!M5:M1004,A194,'Review'!O5:O1004,"Modify"))</f>
        <v/>
      </c>
      <c r="E194" s="20">
        <f>IF(A194="","",COUNTIFS('Review'!M5:M1004,A194,'Review'!O5:O1004,""))</f>
        <v/>
      </c>
      <c r="F194" s="22">
        <f>IF(OR(C194="",C194=0),"",D194/C194)</f>
        <v/>
      </c>
      <c r="G194" s="20">
        <f>IF(C194="","",IF(AND(C194&gt;=50,D194=0),"0 revocations on 50+ lines: evidence of consideration?",""))</f>
        <v/>
      </c>
      <c r="H194" s="18" t="n"/>
      <c r="I194" s="17" t="n"/>
    </row>
    <row r="195">
      <c r="A195" s="17" t="n"/>
      <c r="B195" s="17" t="n"/>
      <c r="C195" s="20">
        <f>IF(A195="","",COUNTIF('Review'!M5:M1004,A195))</f>
        <v/>
      </c>
      <c r="D195" s="20">
        <f>IF(A195="","",COUNTIFS('Review'!M5:M1004,A195,'Review'!O5:O1004,"Revoke")+COUNTIFS('Review'!M5:M1004,A195,'Review'!O5:O1004,"Modify"))</f>
        <v/>
      </c>
      <c r="E195" s="20">
        <f>IF(A195="","",COUNTIFS('Review'!M5:M1004,A195,'Review'!O5:O1004,""))</f>
        <v/>
      </c>
      <c r="F195" s="22">
        <f>IF(OR(C195="",C195=0),"",D195/C195)</f>
        <v/>
      </c>
      <c r="G195" s="20">
        <f>IF(C195="","",IF(AND(C195&gt;=50,D195=0),"0 revocations on 50+ lines: evidence of consideration?",""))</f>
        <v/>
      </c>
      <c r="H195" s="18" t="n"/>
      <c r="I195" s="17" t="n"/>
    </row>
    <row r="196">
      <c r="A196" s="17" t="n"/>
      <c r="B196" s="17" t="n"/>
      <c r="C196" s="20">
        <f>IF(A196="","",COUNTIF('Review'!M5:M1004,A196))</f>
        <v/>
      </c>
      <c r="D196" s="20">
        <f>IF(A196="","",COUNTIFS('Review'!M5:M1004,A196,'Review'!O5:O1004,"Revoke")+COUNTIFS('Review'!M5:M1004,A196,'Review'!O5:O1004,"Modify"))</f>
        <v/>
      </c>
      <c r="E196" s="20">
        <f>IF(A196="","",COUNTIFS('Review'!M5:M1004,A196,'Review'!O5:O1004,""))</f>
        <v/>
      </c>
      <c r="F196" s="22">
        <f>IF(OR(C196="",C196=0),"",D196/C196)</f>
        <v/>
      </c>
      <c r="G196" s="20">
        <f>IF(C196="","",IF(AND(C196&gt;=50,D196=0),"0 revocations on 50+ lines: evidence of consideration?",""))</f>
        <v/>
      </c>
      <c r="H196" s="18" t="n"/>
      <c r="I196" s="17" t="n"/>
    </row>
    <row r="197">
      <c r="A197" s="17" t="n"/>
      <c r="B197" s="17" t="n"/>
      <c r="C197" s="20">
        <f>IF(A197="","",COUNTIF('Review'!M5:M1004,A197))</f>
        <v/>
      </c>
      <c r="D197" s="20">
        <f>IF(A197="","",COUNTIFS('Review'!M5:M1004,A197,'Review'!O5:O1004,"Revoke")+COUNTIFS('Review'!M5:M1004,A197,'Review'!O5:O1004,"Modify"))</f>
        <v/>
      </c>
      <c r="E197" s="20">
        <f>IF(A197="","",COUNTIFS('Review'!M5:M1004,A197,'Review'!O5:O1004,""))</f>
        <v/>
      </c>
      <c r="F197" s="22">
        <f>IF(OR(C197="",C197=0),"",D197/C197)</f>
        <v/>
      </c>
      <c r="G197" s="20">
        <f>IF(C197="","",IF(AND(C197&gt;=50,D197=0),"0 revocations on 50+ lines: evidence of consideration?",""))</f>
        <v/>
      </c>
      <c r="H197" s="18" t="n"/>
      <c r="I197" s="17" t="n"/>
    </row>
    <row r="198">
      <c r="A198" s="17" t="n"/>
      <c r="B198" s="17" t="n"/>
      <c r="C198" s="20">
        <f>IF(A198="","",COUNTIF('Review'!M5:M1004,A198))</f>
        <v/>
      </c>
      <c r="D198" s="20">
        <f>IF(A198="","",COUNTIFS('Review'!M5:M1004,A198,'Review'!O5:O1004,"Revoke")+COUNTIFS('Review'!M5:M1004,A198,'Review'!O5:O1004,"Modify"))</f>
        <v/>
      </c>
      <c r="E198" s="20">
        <f>IF(A198="","",COUNTIFS('Review'!M5:M1004,A198,'Review'!O5:O1004,""))</f>
        <v/>
      </c>
      <c r="F198" s="22">
        <f>IF(OR(C198="",C198=0),"",D198/C198)</f>
        <v/>
      </c>
      <c r="G198" s="20">
        <f>IF(C198="","",IF(AND(C198&gt;=50,D198=0),"0 revocations on 50+ lines: evidence of consideration?",""))</f>
        <v/>
      </c>
      <c r="H198" s="18" t="n"/>
      <c r="I198" s="17" t="n"/>
    </row>
    <row r="199">
      <c r="A199" s="17" t="n"/>
      <c r="B199" s="17" t="n"/>
      <c r="C199" s="20">
        <f>IF(A199="","",COUNTIF('Review'!M5:M1004,A199))</f>
        <v/>
      </c>
      <c r="D199" s="20">
        <f>IF(A199="","",COUNTIFS('Review'!M5:M1004,A199,'Review'!O5:O1004,"Revoke")+COUNTIFS('Review'!M5:M1004,A199,'Review'!O5:O1004,"Modify"))</f>
        <v/>
      </c>
      <c r="E199" s="20">
        <f>IF(A199="","",COUNTIFS('Review'!M5:M1004,A199,'Review'!O5:O1004,""))</f>
        <v/>
      </c>
      <c r="F199" s="22">
        <f>IF(OR(C199="",C199=0),"",D199/C199)</f>
        <v/>
      </c>
      <c r="G199" s="20">
        <f>IF(C199="","",IF(AND(C199&gt;=50,D199=0),"0 revocations on 50+ lines: evidence of consideration?",""))</f>
        <v/>
      </c>
      <c r="H199" s="18" t="n"/>
      <c r="I199" s="17" t="n"/>
    </row>
    <row r="200">
      <c r="A200" s="17" t="n"/>
      <c r="B200" s="17" t="n"/>
      <c r="C200" s="20">
        <f>IF(A200="","",COUNTIF('Review'!M5:M1004,A200))</f>
        <v/>
      </c>
      <c r="D200" s="20">
        <f>IF(A200="","",COUNTIFS('Review'!M5:M1004,A200,'Review'!O5:O1004,"Revoke")+COUNTIFS('Review'!M5:M1004,A200,'Review'!O5:O1004,"Modify"))</f>
        <v/>
      </c>
      <c r="E200" s="20">
        <f>IF(A200="","",COUNTIFS('Review'!M5:M1004,A200,'Review'!O5:O1004,""))</f>
        <v/>
      </c>
      <c r="F200" s="22">
        <f>IF(OR(C200="",C200=0),"",D200/C200)</f>
        <v/>
      </c>
      <c r="G200" s="20">
        <f>IF(C200="","",IF(AND(C200&gt;=50,D200=0),"0 revocations on 50+ lines: evidence of consideration?",""))</f>
        <v/>
      </c>
      <c r="H200" s="18" t="n"/>
      <c r="I200" s="17" t="n"/>
    </row>
    <row r="201">
      <c r="A201" s="17" t="n"/>
      <c r="B201" s="17" t="n"/>
      <c r="C201" s="20">
        <f>IF(A201="","",COUNTIF('Review'!M5:M1004,A201))</f>
        <v/>
      </c>
      <c r="D201" s="20">
        <f>IF(A201="","",COUNTIFS('Review'!M5:M1004,A201,'Review'!O5:O1004,"Revoke")+COUNTIFS('Review'!M5:M1004,A201,'Review'!O5:O1004,"Modify"))</f>
        <v/>
      </c>
      <c r="E201" s="20">
        <f>IF(A201="","",COUNTIFS('Review'!M5:M1004,A201,'Review'!O5:O1004,""))</f>
        <v/>
      </c>
      <c r="F201" s="22">
        <f>IF(OR(C201="",C201=0),"",D201/C201)</f>
        <v/>
      </c>
      <c r="G201" s="20">
        <f>IF(C201="","",IF(AND(C201&gt;=50,D201=0),"0 revocations on 50+ lines: evidence of consideration?",""))</f>
        <v/>
      </c>
      <c r="H201" s="18" t="n"/>
      <c r="I201" s="17" t="n"/>
    </row>
    <row r="202">
      <c r="A202" s="17" t="n"/>
      <c r="B202" s="17" t="n"/>
      <c r="C202" s="20">
        <f>IF(A202="","",COUNTIF('Review'!M5:M1004,A202))</f>
        <v/>
      </c>
      <c r="D202" s="20">
        <f>IF(A202="","",COUNTIFS('Review'!M5:M1004,A202,'Review'!O5:O1004,"Revoke")+COUNTIFS('Review'!M5:M1004,A202,'Review'!O5:O1004,"Modify"))</f>
        <v/>
      </c>
      <c r="E202" s="20">
        <f>IF(A202="","",COUNTIFS('Review'!M5:M1004,A202,'Review'!O5:O1004,""))</f>
        <v/>
      </c>
      <c r="F202" s="22">
        <f>IF(OR(C202="",C202=0),"",D202/C202)</f>
        <v/>
      </c>
      <c r="G202" s="20">
        <f>IF(C202="","",IF(AND(C202&gt;=50,D202=0),"0 revocations on 50+ lines: evidence of consideration?",""))</f>
        <v/>
      </c>
      <c r="H202" s="18" t="n"/>
      <c r="I202" s="17" t="n"/>
    </row>
    <row r="203">
      <c r="A203" s="17" t="n"/>
      <c r="B203" s="17" t="n"/>
      <c r="C203" s="20">
        <f>IF(A203="","",COUNTIF('Review'!M5:M1004,A203))</f>
        <v/>
      </c>
      <c r="D203" s="20">
        <f>IF(A203="","",COUNTIFS('Review'!M5:M1004,A203,'Review'!O5:O1004,"Revoke")+COUNTIFS('Review'!M5:M1004,A203,'Review'!O5:O1004,"Modify"))</f>
        <v/>
      </c>
      <c r="E203" s="20">
        <f>IF(A203="","",COUNTIFS('Review'!M5:M1004,A203,'Review'!O5:O1004,""))</f>
        <v/>
      </c>
      <c r="F203" s="22">
        <f>IF(OR(C203="",C203=0),"",D203/C203)</f>
        <v/>
      </c>
      <c r="G203" s="20">
        <f>IF(C203="","",IF(AND(C203&gt;=50,D203=0),"0 revocations on 50+ lines: evidence of consideration?",""))</f>
        <v/>
      </c>
      <c r="H203" s="18" t="n"/>
      <c r="I203" s="17" t="n"/>
    </row>
    <row r="204">
      <c r="A204" s="17" t="n"/>
      <c r="B204" s="17" t="n"/>
      <c r="C204" s="20">
        <f>IF(A204="","",COUNTIF('Review'!M5:M1004,A204))</f>
        <v/>
      </c>
      <c r="D204" s="20">
        <f>IF(A204="","",COUNTIFS('Review'!M5:M1004,A204,'Review'!O5:O1004,"Revoke")+COUNTIFS('Review'!M5:M1004,A204,'Review'!O5:O1004,"Modify"))</f>
        <v/>
      </c>
      <c r="E204" s="20">
        <f>IF(A204="","",COUNTIFS('Review'!M5:M1004,A204,'Review'!O5:O1004,""))</f>
        <v/>
      </c>
      <c r="F204" s="22">
        <f>IF(OR(C204="",C204=0),"",D204/C204)</f>
        <v/>
      </c>
      <c r="G204" s="20">
        <f>IF(C204="","",IF(AND(C204&gt;=50,D204=0),"0 revocations on 50+ lines: evidence of consideration?",""))</f>
        <v/>
      </c>
      <c r="H204" s="18" t="n"/>
      <c r="I204" s="17" t="n"/>
    </row>
    <row r="205">
      <c r="A205" s="17" t="n"/>
      <c r="B205" s="17" t="n"/>
      <c r="C205" s="20">
        <f>IF(A205="","",COUNTIF('Review'!M5:M1004,A205))</f>
        <v/>
      </c>
      <c r="D205" s="20">
        <f>IF(A205="","",COUNTIFS('Review'!M5:M1004,A205,'Review'!O5:O1004,"Revoke")+COUNTIFS('Review'!M5:M1004,A205,'Review'!O5:O1004,"Modify"))</f>
        <v/>
      </c>
      <c r="E205" s="20">
        <f>IF(A205="","",COUNTIFS('Review'!M5:M1004,A205,'Review'!O5:O1004,""))</f>
        <v/>
      </c>
      <c r="F205" s="22">
        <f>IF(OR(C205="",C205=0),"",D205/C205)</f>
        <v/>
      </c>
      <c r="G205" s="20">
        <f>IF(C205="","",IF(AND(C205&gt;=50,D205=0),"0 revocations on 50+ lines: evidence of consideration?",""))</f>
        <v/>
      </c>
      <c r="H205" s="18" t="n"/>
      <c r="I205" s="17" t="n"/>
    </row>
    <row r="206">
      <c r="A206" s="17" t="n"/>
      <c r="B206" s="17" t="n"/>
      <c r="C206" s="20">
        <f>IF(A206="","",COUNTIF('Review'!M5:M1004,A206))</f>
        <v/>
      </c>
      <c r="D206" s="20">
        <f>IF(A206="","",COUNTIFS('Review'!M5:M1004,A206,'Review'!O5:O1004,"Revoke")+COUNTIFS('Review'!M5:M1004,A206,'Review'!O5:O1004,"Modify"))</f>
        <v/>
      </c>
      <c r="E206" s="20">
        <f>IF(A206="","",COUNTIFS('Review'!M5:M1004,A206,'Review'!O5:O1004,""))</f>
        <v/>
      </c>
      <c r="F206" s="22">
        <f>IF(OR(C206="",C206=0),"",D206/C206)</f>
        <v/>
      </c>
      <c r="G206" s="20">
        <f>IF(C206="","",IF(AND(C206&gt;=50,D206=0),"0 revocations on 50+ lines: evidence of consideration?",""))</f>
        <v/>
      </c>
      <c r="H206" s="18" t="n"/>
      <c r="I206" s="17" t="n"/>
    </row>
    <row r="207">
      <c r="A207" s="17" t="n"/>
      <c r="B207" s="17" t="n"/>
      <c r="C207" s="20">
        <f>IF(A207="","",COUNTIF('Review'!M5:M1004,A207))</f>
        <v/>
      </c>
      <c r="D207" s="20">
        <f>IF(A207="","",COUNTIFS('Review'!M5:M1004,A207,'Review'!O5:O1004,"Revoke")+COUNTIFS('Review'!M5:M1004,A207,'Review'!O5:O1004,"Modify"))</f>
        <v/>
      </c>
      <c r="E207" s="20">
        <f>IF(A207="","",COUNTIFS('Review'!M5:M1004,A207,'Review'!O5:O1004,""))</f>
        <v/>
      </c>
      <c r="F207" s="22">
        <f>IF(OR(C207="",C207=0),"",D207/C207)</f>
        <v/>
      </c>
      <c r="G207" s="20">
        <f>IF(C207="","",IF(AND(C207&gt;=50,D207=0),"0 revocations on 50+ lines: evidence of consideration?",""))</f>
        <v/>
      </c>
      <c r="H207" s="18" t="n"/>
      <c r="I207" s="17" t="n"/>
    </row>
    <row r="208">
      <c r="A208" s="17" t="n"/>
      <c r="B208" s="17" t="n"/>
      <c r="C208" s="20">
        <f>IF(A208="","",COUNTIF('Review'!M5:M1004,A208))</f>
        <v/>
      </c>
      <c r="D208" s="20">
        <f>IF(A208="","",COUNTIFS('Review'!M5:M1004,A208,'Review'!O5:O1004,"Revoke")+COUNTIFS('Review'!M5:M1004,A208,'Review'!O5:O1004,"Modify"))</f>
        <v/>
      </c>
      <c r="E208" s="20">
        <f>IF(A208="","",COUNTIFS('Review'!M5:M1004,A208,'Review'!O5:O1004,""))</f>
        <v/>
      </c>
      <c r="F208" s="22">
        <f>IF(OR(C208="",C208=0),"",D208/C208)</f>
        <v/>
      </c>
      <c r="G208" s="20">
        <f>IF(C208="","",IF(AND(C208&gt;=50,D208=0),"0 revocations on 50+ lines: evidence of consideration?",""))</f>
        <v/>
      </c>
      <c r="H208" s="18" t="n"/>
      <c r="I208" s="17" t="n"/>
    </row>
    <row r="209">
      <c r="A209" s="17" t="n"/>
      <c r="B209" s="17" t="n"/>
      <c r="C209" s="20">
        <f>IF(A209="","",COUNTIF('Review'!M5:M1004,A209))</f>
        <v/>
      </c>
      <c r="D209" s="20">
        <f>IF(A209="","",COUNTIFS('Review'!M5:M1004,A209,'Review'!O5:O1004,"Revoke")+COUNTIFS('Review'!M5:M1004,A209,'Review'!O5:O1004,"Modify"))</f>
        <v/>
      </c>
      <c r="E209" s="20">
        <f>IF(A209="","",COUNTIFS('Review'!M5:M1004,A209,'Review'!O5:O1004,""))</f>
        <v/>
      </c>
      <c r="F209" s="22">
        <f>IF(OR(C209="",C209=0),"",D209/C209)</f>
        <v/>
      </c>
      <c r="G209" s="20">
        <f>IF(C209="","",IF(AND(C209&gt;=50,D209=0),"0 revocations on 50+ lines: evidence of consideration?",""))</f>
        <v/>
      </c>
      <c r="H209" s="18" t="n"/>
      <c r="I209" s="17" t="n"/>
    </row>
    <row r="210">
      <c r="A210" s="17" t="n"/>
      <c r="B210" s="17" t="n"/>
      <c r="C210" s="20">
        <f>IF(A210="","",COUNTIF('Review'!M5:M1004,A210))</f>
        <v/>
      </c>
      <c r="D210" s="20">
        <f>IF(A210="","",COUNTIFS('Review'!M5:M1004,A210,'Review'!O5:O1004,"Revoke")+COUNTIFS('Review'!M5:M1004,A210,'Review'!O5:O1004,"Modify"))</f>
        <v/>
      </c>
      <c r="E210" s="20">
        <f>IF(A210="","",COUNTIFS('Review'!M5:M1004,A210,'Review'!O5:O1004,""))</f>
        <v/>
      </c>
      <c r="F210" s="22">
        <f>IF(OR(C210="",C210=0),"",D210/C210)</f>
        <v/>
      </c>
      <c r="G210" s="20">
        <f>IF(C210="","",IF(AND(C210&gt;=50,D210=0),"0 revocations on 50+ lines: evidence of consideration?",""))</f>
        <v/>
      </c>
      <c r="H210" s="18" t="n"/>
      <c r="I210" s="17" t="n"/>
    </row>
    <row r="211">
      <c r="A211" s="17" t="n"/>
      <c r="B211" s="17" t="n"/>
      <c r="C211" s="20">
        <f>IF(A211="","",COUNTIF('Review'!M5:M1004,A211))</f>
        <v/>
      </c>
      <c r="D211" s="20">
        <f>IF(A211="","",COUNTIFS('Review'!M5:M1004,A211,'Review'!O5:O1004,"Revoke")+COUNTIFS('Review'!M5:M1004,A211,'Review'!O5:O1004,"Modify"))</f>
        <v/>
      </c>
      <c r="E211" s="20">
        <f>IF(A211="","",COUNTIFS('Review'!M5:M1004,A211,'Review'!O5:O1004,""))</f>
        <v/>
      </c>
      <c r="F211" s="22">
        <f>IF(OR(C211="",C211=0),"",D211/C211)</f>
        <v/>
      </c>
      <c r="G211" s="20">
        <f>IF(C211="","",IF(AND(C211&gt;=50,D211=0),"0 revocations on 50+ lines: evidence of consideration?",""))</f>
        <v/>
      </c>
      <c r="H211" s="18" t="n"/>
      <c r="I211" s="17" t="n"/>
    </row>
    <row r="212">
      <c r="A212" s="17" t="n"/>
      <c r="B212" s="17" t="n"/>
      <c r="C212" s="20">
        <f>IF(A212="","",COUNTIF('Review'!M5:M1004,A212))</f>
        <v/>
      </c>
      <c r="D212" s="20">
        <f>IF(A212="","",COUNTIFS('Review'!M5:M1004,A212,'Review'!O5:O1004,"Revoke")+COUNTIFS('Review'!M5:M1004,A212,'Review'!O5:O1004,"Modify"))</f>
        <v/>
      </c>
      <c r="E212" s="20">
        <f>IF(A212="","",COUNTIFS('Review'!M5:M1004,A212,'Review'!O5:O1004,""))</f>
        <v/>
      </c>
      <c r="F212" s="22">
        <f>IF(OR(C212="",C212=0),"",D212/C212)</f>
        <v/>
      </c>
      <c r="G212" s="20">
        <f>IF(C212="","",IF(AND(C212&gt;=50,D212=0),"0 revocations on 50+ lines: evidence of consideration?",""))</f>
        <v/>
      </c>
      <c r="H212" s="18" t="n"/>
      <c r="I212" s="17" t="n"/>
    </row>
    <row r="213">
      <c r="A213" s="17" t="n"/>
      <c r="B213" s="17" t="n"/>
      <c r="C213" s="20">
        <f>IF(A213="","",COUNTIF('Review'!M5:M1004,A213))</f>
        <v/>
      </c>
      <c r="D213" s="20">
        <f>IF(A213="","",COUNTIFS('Review'!M5:M1004,A213,'Review'!O5:O1004,"Revoke")+COUNTIFS('Review'!M5:M1004,A213,'Review'!O5:O1004,"Modify"))</f>
        <v/>
      </c>
      <c r="E213" s="20">
        <f>IF(A213="","",COUNTIFS('Review'!M5:M1004,A213,'Review'!O5:O1004,""))</f>
        <v/>
      </c>
      <c r="F213" s="22">
        <f>IF(OR(C213="",C213=0),"",D213/C213)</f>
        <v/>
      </c>
      <c r="G213" s="20">
        <f>IF(C213="","",IF(AND(C213&gt;=50,D213=0),"0 revocations on 50+ lines: evidence of consideration?",""))</f>
        <v/>
      </c>
      <c r="H213" s="18" t="n"/>
      <c r="I213" s="17" t="n"/>
    </row>
    <row r="214">
      <c r="A214" s="17" t="n"/>
      <c r="B214" s="17" t="n"/>
      <c r="C214" s="20">
        <f>IF(A214="","",COUNTIF('Review'!M5:M1004,A214))</f>
        <v/>
      </c>
      <c r="D214" s="20">
        <f>IF(A214="","",COUNTIFS('Review'!M5:M1004,A214,'Review'!O5:O1004,"Revoke")+COUNTIFS('Review'!M5:M1004,A214,'Review'!O5:O1004,"Modify"))</f>
        <v/>
      </c>
      <c r="E214" s="20">
        <f>IF(A214="","",COUNTIFS('Review'!M5:M1004,A214,'Review'!O5:O1004,""))</f>
        <v/>
      </c>
      <c r="F214" s="22">
        <f>IF(OR(C214="",C214=0),"",D214/C214)</f>
        <v/>
      </c>
      <c r="G214" s="20">
        <f>IF(C214="","",IF(AND(C214&gt;=50,D214=0),"0 revocations on 50+ lines: evidence of consideration?",""))</f>
        <v/>
      </c>
      <c r="H214" s="18" t="n"/>
      <c r="I214" s="17" t="n"/>
    </row>
    <row r="215">
      <c r="A215" s="17" t="n"/>
      <c r="B215" s="17" t="n"/>
      <c r="C215" s="20">
        <f>IF(A215="","",COUNTIF('Review'!M5:M1004,A215))</f>
        <v/>
      </c>
      <c r="D215" s="20">
        <f>IF(A215="","",COUNTIFS('Review'!M5:M1004,A215,'Review'!O5:O1004,"Revoke")+COUNTIFS('Review'!M5:M1004,A215,'Review'!O5:O1004,"Modify"))</f>
        <v/>
      </c>
      <c r="E215" s="20">
        <f>IF(A215="","",COUNTIFS('Review'!M5:M1004,A215,'Review'!O5:O1004,""))</f>
        <v/>
      </c>
      <c r="F215" s="22">
        <f>IF(OR(C215="",C215=0),"",D215/C215)</f>
        <v/>
      </c>
      <c r="G215" s="20">
        <f>IF(C215="","",IF(AND(C215&gt;=50,D215=0),"0 revocations on 50+ lines: evidence of consideration?",""))</f>
        <v/>
      </c>
      <c r="H215" s="18" t="n"/>
      <c r="I215" s="17" t="n"/>
    </row>
    <row r="216">
      <c r="A216" s="17" t="n"/>
      <c r="B216" s="17" t="n"/>
      <c r="C216" s="20">
        <f>IF(A216="","",COUNTIF('Review'!M5:M1004,A216))</f>
        <v/>
      </c>
      <c r="D216" s="20">
        <f>IF(A216="","",COUNTIFS('Review'!M5:M1004,A216,'Review'!O5:O1004,"Revoke")+COUNTIFS('Review'!M5:M1004,A216,'Review'!O5:O1004,"Modify"))</f>
        <v/>
      </c>
      <c r="E216" s="20">
        <f>IF(A216="","",COUNTIFS('Review'!M5:M1004,A216,'Review'!O5:O1004,""))</f>
        <v/>
      </c>
      <c r="F216" s="22">
        <f>IF(OR(C216="",C216=0),"",D216/C216)</f>
        <v/>
      </c>
      <c r="G216" s="20">
        <f>IF(C216="","",IF(AND(C216&gt;=50,D216=0),"0 revocations on 50+ lines: evidence of consideration?",""))</f>
        <v/>
      </c>
      <c r="H216" s="18" t="n"/>
      <c r="I216" s="17" t="n"/>
    </row>
    <row r="217">
      <c r="A217" s="17" t="n"/>
      <c r="B217" s="17" t="n"/>
      <c r="C217" s="20">
        <f>IF(A217="","",COUNTIF('Review'!M5:M1004,A217))</f>
        <v/>
      </c>
      <c r="D217" s="20">
        <f>IF(A217="","",COUNTIFS('Review'!M5:M1004,A217,'Review'!O5:O1004,"Revoke")+COUNTIFS('Review'!M5:M1004,A217,'Review'!O5:O1004,"Modify"))</f>
        <v/>
      </c>
      <c r="E217" s="20">
        <f>IF(A217="","",COUNTIFS('Review'!M5:M1004,A217,'Review'!O5:O1004,""))</f>
        <v/>
      </c>
      <c r="F217" s="22">
        <f>IF(OR(C217="",C217=0),"",D217/C217)</f>
        <v/>
      </c>
      <c r="G217" s="20">
        <f>IF(C217="","",IF(AND(C217&gt;=50,D217=0),"0 revocations on 50+ lines: evidence of consideration?",""))</f>
        <v/>
      </c>
      <c r="H217" s="18" t="n"/>
      <c r="I217" s="17" t="n"/>
    </row>
    <row r="218">
      <c r="A218" s="17" t="n"/>
      <c r="B218" s="17" t="n"/>
      <c r="C218" s="20">
        <f>IF(A218="","",COUNTIF('Review'!M5:M1004,A218))</f>
        <v/>
      </c>
      <c r="D218" s="20">
        <f>IF(A218="","",COUNTIFS('Review'!M5:M1004,A218,'Review'!O5:O1004,"Revoke")+COUNTIFS('Review'!M5:M1004,A218,'Review'!O5:O1004,"Modify"))</f>
        <v/>
      </c>
      <c r="E218" s="20">
        <f>IF(A218="","",COUNTIFS('Review'!M5:M1004,A218,'Review'!O5:O1004,""))</f>
        <v/>
      </c>
      <c r="F218" s="22">
        <f>IF(OR(C218="",C218=0),"",D218/C218)</f>
        <v/>
      </c>
      <c r="G218" s="20">
        <f>IF(C218="","",IF(AND(C218&gt;=50,D218=0),"0 revocations on 50+ lines: evidence of consideration?",""))</f>
        <v/>
      </c>
      <c r="H218" s="18" t="n"/>
      <c r="I218" s="17" t="n"/>
    </row>
    <row r="219">
      <c r="A219" s="17" t="n"/>
      <c r="B219" s="17" t="n"/>
      <c r="C219" s="20">
        <f>IF(A219="","",COUNTIF('Review'!M5:M1004,A219))</f>
        <v/>
      </c>
      <c r="D219" s="20">
        <f>IF(A219="","",COUNTIFS('Review'!M5:M1004,A219,'Review'!O5:O1004,"Revoke")+COUNTIFS('Review'!M5:M1004,A219,'Review'!O5:O1004,"Modify"))</f>
        <v/>
      </c>
      <c r="E219" s="20">
        <f>IF(A219="","",COUNTIFS('Review'!M5:M1004,A219,'Review'!O5:O1004,""))</f>
        <v/>
      </c>
      <c r="F219" s="22">
        <f>IF(OR(C219="",C219=0),"",D219/C219)</f>
        <v/>
      </c>
      <c r="G219" s="20">
        <f>IF(C219="","",IF(AND(C219&gt;=50,D219=0),"0 revocations on 50+ lines: evidence of consideration?",""))</f>
        <v/>
      </c>
      <c r="H219" s="18" t="n"/>
      <c r="I219" s="17" t="n"/>
    </row>
    <row r="220">
      <c r="A220" s="17" t="n"/>
      <c r="B220" s="17" t="n"/>
      <c r="C220" s="20">
        <f>IF(A220="","",COUNTIF('Review'!M5:M1004,A220))</f>
        <v/>
      </c>
      <c r="D220" s="20">
        <f>IF(A220="","",COUNTIFS('Review'!M5:M1004,A220,'Review'!O5:O1004,"Revoke")+COUNTIFS('Review'!M5:M1004,A220,'Review'!O5:O1004,"Modify"))</f>
        <v/>
      </c>
      <c r="E220" s="20">
        <f>IF(A220="","",COUNTIFS('Review'!M5:M1004,A220,'Review'!O5:O1004,""))</f>
        <v/>
      </c>
      <c r="F220" s="22">
        <f>IF(OR(C220="",C220=0),"",D220/C220)</f>
        <v/>
      </c>
      <c r="G220" s="20">
        <f>IF(C220="","",IF(AND(C220&gt;=50,D220=0),"0 revocations on 50+ lines: evidence of consideration?",""))</f>
        <v/>
      </c>
      <c r="H220" s="18" t="n"/>
      <c r="I220" s="17" t="n"/>
    </row>
    <row r="221">
      <c r="A221" s="17" t="n"/>
      <c r="B221" s="17" t="n"/>
      <c r="C221" s="20">
        <f>IF(A221="","",COUNTIF('Review'!M5:M1004,A221))</f>
        <v/>
      </c>
      <c r="D221" s="20">
        <f>IF(A221="","",COUNTIFS('Review'!M5:M1004,A221,'Review'!O5:O1004,"Revoke")+COUNTIFS('Review'!M5:M1004,A221,'Review'!O5:O1004,"Modify"))</f>
        <v/>
      </c>
      <c r="E221" s="20">
        <f>IF(A221="","",COUNTIFS('Review'!M5:M1004,A221,'Review'!O5:O1004,""))</f>
        <v/>
      </c>
      <c r="F221" s="22">
        <f>IF(OR(C221="",C221=0),"",D221/C221)</f>
        <v/>
      </c>
      <c r="G221" s="20">
        <f>IF(C221="","",IF(AND(C221&gt;=50,D221=0),"0 revocations on 50+ lines: evidence of consideration?",""))</f>
        <v/>
      </c>
      <c r="H221" s="18" t="n"/>
      <c r="I221" s="17" t="n"/>
    </row>
    <row r="222">
      <c r="A222" s="17" t="n"/>
      <c r="B222" s="17" t="n"/>
      <c r="C222" s="20">
        <f>IF(A222="","",COUNTIF('Review'!M5:M1004,A222))</f>
        <v/>
      </c>
      <c r="D222" s="20">
        <f>IF(A222="","",COUNTIFS('Review'!M5:M1004,A222,'Review'!O5:O1004,"Revoke")+COUNTIFS('Review'!M5:M1004,A222,'Review'!O5:O1004,"Modify"))</f>
        <v/>
      </c>
      <c r="E222" s="20">
        <f>IF(A222="","",COUNTIFS('Review'!M5:M1004,A222,'Review'!O5:O1004,""))</f>
        <v/>
      </c>
      <c r="F222" s="22">
        <f>IF(OR(C222="",C222=0),"",D222/C222)</f>
        <v/>
      </c>
      <c r="G222" s="20">
        <f>IF(C222="","",IF(AND(C222&gt;=50,D222=0),"0 revocations on 50+ lines: evidence of consideration?",""))</f>
        <v/>
      </c>
      <c r="H222" s="18" t="n"/>
      <c r="I222" s="17" t="n"/>
    </row>
    <row r="223">
      <c r="A223" s="17" t="n"/>
      <c r="B223" s="17" t="n"/>
      <c r="C223" s="20">
        <f>IF(A223="","",COUNTIF('Review'!M5:M1004,A223))</f>
        <v/>
      </c>
      <c r="D223" s="20">
        <f>IF(A223="","",COUNTIFS('Review'!M5:M1004,A223,'Review'!O5:O1004,"Revoke")+COUNTIFS('Review'!M5:M1004,A223,'Review'!O5:O1004,"Modify"))</f>
        <v/>
      </c>
      <c r="E223" s="20">
        <f>IF(A223="","",COUNTIFS('Review'!M5:M1004,A223,'Review'!O5:O1004,""))</f>
        <v/>
      </c>
      <c r="F223" s="22">
        <f>IF(OR(C223="",C223=0),"",D223/C223)</f>
        <v/>
      </c>
      <c r="G223" s="20">
        <f>IF(C223="","",IF(AND(C223&gt;=50,D223=0),"0 revocations on 50+ lines: evidence of consideration?",""))</f>
        <v/>
      </c>
      <c r="H223" s="18" t="n"/>
      <c r="I223" s="17" t="n"/>
    </row>
    <row r="224">
      <c r="A224" s="17" t="n"/>
      <c r="B224" s="17" t="n"/>
      <c r="C224" s="20">
        <f>IF(A224="","",COUNTIF('Review'!M5:M1004,A224))</f>
        <v/>
      </c>
      <c r="D224" s="20">
        <f>IF(A224="","",COUNTIFS('Review'!M5:M1004,A224,'Review'!O5:O1004,"Revoke")+COUNTIFS('Review'!M5:M1004,A224,'Review'!O5:O1004,"Modify"))</f>
        <v/>
      </c>
      <c r="E224" s="20">
        <f>IF(A224="","",COUNTIFS('Review'!M5:M1004,A224,'Review'!O5:O1004,""))</f>
        <v/>
      </c>
      <c r="F224" s="22">
        <f>IF(OR(C224="",C224=0),"",D224/C224)</f>
        <v/>
      </c>
      <c r="G224" s="20">
        <f>IF(C224="","",IF(AND(C224&gt;=50,D224=0),"0 revocations on 50+ lines: evidence of consideration?",""))</f>
        <v/>
      </c>
      <c r="H224" s="18" t="n"/>
      <c r="I224" s="17" t="n"/>
    </row>
    <row r="225">
      <c r="A225" s="17" t="n"/>
      <c r="B225" s="17" t="n"/>
      <c r="C225" s="20">
        <f>IF(A225="","",COUNTIF('Review'!M5:M1004,A225))</f>
        <v/>
      </c>
      <c r="D225" s="20">
        <f>IF(A225="","",COUNTIFS('Review'!M5:M1004,A225,'Review'!O5:O1004,"Revoke")+COUNTIFS('Review'!M5:M1004,A225,'Review'!O5:O1004,"Modify"))</f>
        <v/>
      </c>
      <c r="E225" s="20">
        <f>IF(A225="","",COUNTIFS('Review'!M5:M1004,A225,'Review'!O5:O1004,""))</f>
        <v/>
      </c>
      <c r="F225" s="22">
        <f>IF(OR(C225="",C225=0),"",D225/C225)</f>
        <v/>
      </c>
      <c r="G225" s="20">
        <f>IF(C225="","",IF(AND(C225&gt;=50,D225=0),"0 revocations on 50+ lines: evidence of consideration?",""))</f>
        <v/>
      </c>
      <c r="H225" s="18" t="n"/>
      <c r="I225" s="17" t="n"/>
    </row>
    <row r="226">
      <c r="A226" s="17" t="n"/>
      <c r="B226" s="17" t="n"/>
      <c r="C226" s="20">
        <f>IF(A226="","",COUNTIF('Review'!M5:M1004,A226))</f>
        <v/>
      </c>
      <c r="D226" s="20">
        <f>IF(A226="","",COUNTIFS('Review'!M5:M1004,A226,'Review'!O5:O1004,"Revoke")+COUNTIFS('Review'!M5:M1004,A226,'Review'!O5:O1004,"Modify"))</f>
        <v/>
      </c>
      <c r="E226" s="20">
        <f>IF(A226="","",COUNTIFS('Review'!M5:M1004,A226,'Review'!O5:O1004,""))</f>
        <v/>
      </c>
      <c r="F226" s="22">
        <f>IF(OR(C226="",C226=0),"",D226/C226)</f>
        <v/>
      </c>
      <c r="G226" s="20">
        <f>IF(C226="","",IF(AND(C226&gt;=50,D226=0),"0 revocations on 50+ lines: evidence of consideration?",""))</f>
        <v/>
      </c>
      <c r="H226" s="18" t="n"/>
      <c r="I226" s="17" t="n"/>
    </row>
    <row r="227">
      <c r="A227" s="17" t="n"/>
      <c r="B227" s="17" t="n"/>
      <c r="C227" s="20">
        <f>IF(A227="","",COUNTIF('Review'!M5:M1004,A227))</f>
        <v/>
      </c>
      <c r="D227" s="20">
        <f>IF(A227="","",COUNTIFS('Review'!M5:M1004,A227,'Review'!O5:O1004,"Revoke")+COUNTIFS('Review'!M5:M1004,A227,'Review'!O5:O1004,"Modify"))</f>
        <v/>
      </c>
      <c r="E227" s="20">
        <f>IF(A227="","",COUNTIFS('Review'!M5:M1004,A227,'Review'!O5:O1004,""))</f>
        <v/>
      </c>
      <c r="F227" s="22">
        <f>IF(OR(C227="",C227=0),"",D227/C227)</f>
        <v/>
      </c>
      <c r="G227" s="20">
        <f>IF(C227="","",IF(AND(C227&gt;=50,D227=0),"0 revocations on 50+ lines: evidence of consideration?",""))</f>
        <v/>
      </c>
      <c r="H227" s="18" t="n"/>
      <c r="I227" s="17" t="n"/>
    </row>
    <row r="228">
      <c r="A228" s="17" t="n"/>
      <c r="B228" s="17" t="n"/>
      <c r="C228" s="20">
        <f>IF(A228="","",COUNTIF('Review'!M5:M1004,A228))</f>
        <v/>
      </c>
      <c r="D228" s="20">
        <f>IF(A228="","",COUNTIFS('Review'!M5:M1004,A228,'Review'!O5:O1004,"Revoke")+COUNTIFS('Review'!M5:M1004,A228,'Review'!O5:O1004,"Modify"))</f>
        <v/>
      </c>
      <c r="E228" s="20">
        <f>IF(A228="","",COUNTIFS('Review'!M5:M1004,A228,'Review'!O5:O1004,""))</f>
        <v/>
      </c>
      <c r="F228" s="22">
        <f>IF(OR(C228="",C228=0),"",D228/C228)</f>
        <v/>
      </c>
      <c r="G228" s="20">
        <f>IF(C228="","",IF(AND(C228&gt;=50,D228=0),"0 revocations on 50+ lines: evidence of consideration?",""))</f>
        <v/>
      </c>
      <c r="H228" s="18" t="n"/>
      <c r="I228" s="17" t="n"/>
    </row>
    <row r="229">
      <c r="A229" s="17" t="n"/>
      <c r="B229" s="17" t="n"/>
      <c r="C229" s="20">
        <f>IF(A229="","",COUNTIF('Review'!M5:M1004,A229))</f>
        <v/>
      </c>
      <c r="D229" s="20">
        <f>IF(A229="","",COUNTIFS('Review'!M5:M1004,A229,'Review'!O5:O1004,"Revoke")+COUNTIFS('Review'!M5:M1004,A229,'Review'!O5:O1004,"Modify"))</f>
        <v/>
      </c>
      <c r="E229" s="20">
        <f>IF(A229="","",COUNTIFS('Review'!M5:M1004,A229,'Review'!O5:O1004,""))</f>
        <v/>
      </c>
      <c r="F229" s="22">
        <f>IF(OR(C229="",C229=0),"",D229/C229)</f>
        <v/>
      </c>
      <c r="G229" s="20">
        <f>IF(C229="","",IF(AND(C229&gt;=50,D229=0),"0 revocations on 50+ lines: evidence of consideration?",""))</f>
        <v/>
      </c>
      <c r="H229" s="18" t="n"/>
      <c r="I229" s="17" t="n"/>
    </row>
    <row r="230">
      <c r="A230" s="17" t="n"/>
      <c r="B230" s="17" t="n"/>
      <c r="C230" s="20">
        <f>IF(A230="","",COUNTIF('Review'!M5:M1004,A230))</f>
        <v/>
      </c>
      <c r="D230" s="20">
        <f>IF(A230="","",COUNTIFS('Review'!M5:M1004,A230,'Review'!O5:O1004,"Revoke")+COUNTIFS('Review'!M5:M1004,A230,'Review'!O5:O1004,"Modify"))</f>
        <v/>
      </c>
      <c r="E230" s="20">
        <f>IF(A230="","",COUNTIFS('Review'!M5:M1004,A230,'Review'!O5:O1004,""))</f>
        <v/>
      </c>
      <c r="F230" s="22">
        <f>IF(OR(C230="",C230=0),"",D230/C230)</f>
        <v/>
      </c>
      <c r="G230" s="20">
        <f>IF(C230="","",IF(AND(C230&gt;=50,D230=0),"0 revocations on 50+ lines: evidence of consideration?",""))</f>
        <v/>
      </c>
      <c r="H230" s="18" t="n"/>
      <c r="I230" s="17" t="n"/>
    </row>
    <row r="231">
      <c r="A231" s="17" t="n"/>
      <c r="B231" s="17" t="n"/>
      <c r="C231" s="20">
        <f>IF(A231="","",COUNTIF('Review'!M5:M1004,A231))</f>
        <v/>
      </c>
      <c r="D231" s="20">
        <f>IF(A231="","",COUNTIFS('Review'!M5:M1004,A231,'Review'!O5:O1004,"Revoke")+COUNTIFS('Review'!M5:M1004,A231,'Review'!O5:O1004,"Modify"))</f>
        <v/>
      </c>
      <c r="E231" s="20">
        <f>IF(A231="","",COUNTIFS('Review'!M5:M1004,A231,'Review'!O5:O1004,""))</f>
        <v/>
      </c>
      <c r="F231" s="22">
        <f>IF(OR(C231="",C231=0),"",D231/C231)</f>
        <v/>
      </c>
      <c r="G231" s="20">
        <f>IF(C231="","",IF(AND(C231&gt;=50,D231=0),"0 revocations on 50+ lines: evidence of consideration?",""))</f>
        <v/>
      </c>
      <c r="H231" s="18" t="n"/>
      <c r="I231" s="17" t="n"/>
    </row>
    <row r="232">
      <c r="A232" s="17" t="n"/>
      <c r="B232" s="17" t="n"/>
      <c r="C232" s="20">
        <f>IF(A232="","",COUNTIF('Review'!M5:M1004,A232))</f>
        <v/>
      </c>
      <c r="D232" s="20">
        <f>IF(A232="","",COUNTIFS('Review'!M5:M1004,A232,'Review'!O5:O1004,"Revoke")+COUNTIFS('Review'!M5:M1004,A232,'Review'!O5:O1004,"Modify"))</f>
        <v/>
      </c>
      <c r="E232" s="20">
        <f>IF(A232="","",COUNTIFS('Review'!M5:M1004,A232,'Review'!O5:O1004,""))</f>
        <v/>
      </c>
      <c r="F232" s="22">
        <f>IF(OR(C232="",C232=0),"",D232/C232)</f>
        <v/>
      </c>
      <c r="G232" s="20">
        <f>IF(C232="","",IF(AND(C232&gt;=50,D232=0),"0 revocations on 50+ lines: evidence of consideration?",""))</f>
        <v/>
      </c>
      <c r="H232" s="18" t="n"/>
      <c r="I232" s="17" t="n"/>
    </row>
    <row r="233">
      <c r="A233" s="17" t="n"/>
      <c r="B233" s="17" t="n"/>
      <c r="C233" s="20">
        <f>IF(A233="","",COUNTIF('Review'!M5:M1004,A233))</f>
        <v/>
      </c>
      <c r="D233" s="20">
        <f>IF(A233="","",COUNTIFS('Review'!M5:M1004,A233,'Review'!O5:O1004,"Revoke")+COUNTIFS('Review'!M5:M1004,A233,'Review'!O5:O1004,"Modify"))</f>
        <v/>
      </c>
      <c r="E233" s="20">
        <f>IF(A233="","",COUNTIFS('Review'!M5:M1004,A233,'Review'!O5:O1004,""))</f>
        <v/>
      </c>
      <c r="F233" s="22">
        <f>IF(OR(C233="",C233=0),"",D233/C233)</f>
        <v/>
      </c>
      <c r="G233" s="20">
        <f>IF(C233="","",IF(AND(C233&gt;=50,D233=0),"0 revocations on 50+ lines: evidence of consideration?",""))</f>
        <v/>
      </c>
      <c r="H233" s="18" t="n"/>
      <c r="I233" s="17" t="n"/>
    </row>
    <row r="234">
      <c r="A234" s="17" t="n"/>
      <c r="B234" s="17" t="n"/>
      <c r="C234" s="20">
        <f>IF(A234="","",COUNTIF('Review'!M5:M1004,A234))</f>
        <v/>
      </c>
      <c r="D234" s="20">
        <f>IF(A234="","",COUNTIFS('Review'!M5:M1004,A234,'Review'!O5:O1004,"Revoke")+COUNTIFS('Review'!M5:M1004,A234,'Review'!O5:O1004,"Modify"))</f>
        <v/>
      </c>
      <c r="E234" s="20">
        <f>IF(A234="","",COUNTIFS('Review'!M5:M1004,A234,'Review'!O5:O1004,""))</f>
        <v/>
      </c>
      <c r="F234" s="22">
        <f>IF(OR(C234="",C234=0),"",D234/C234)</f>
        <v/>
      </c>
      <c r="G234" s="20">
        <f>IF(C234="","",IF(AND(C234&gt;=50,D234=0),"0 revocations on 50+ lines: evidence of consideration?",""))</f>
        <v/>
      </c>
      <c r="H234" s="18" t="n"/>
      <c r="I234" s="17" t="n"/>
    </row>
    <row r="235">
      <c r="A235" s="17" t="n"/>
      <c r="B235" s="17" t="n"/>
      <c r="C235" s="20">
        <f>IF(A235="","",COUNTIF('Review'!M5:M1004,A235))</f>
        <v/>
      </c>
      <c r="D235" s="20">
        <f>IF(A235="","",COUNTIFS('Review'!M5:M1004,A235,'Review'!O5:O1004,"Revoke")+COUNTIFS('Review'!M5:M1004,A235,'Review'!O5:O1004,"Modify"))</f>
        <v/>
      </c>
      <c r="E235" s="20">
        <f>IF(A235="","",COUNTIFS('Review'!M5:M1004,A235,'Review'!O5:O1004,""))</f>
        <v/>
      </c>
      <c r="F235" s="22">
        <f>IF(OR(C235="",C235=0),"",D235/C235)</f>
        <v/>
      </c>
      <c r="G235" s="20">
        <f>IF(C235="","",IF(AND(C235&gt;=50,D235=0),"0 revocations on 50+ lines: evidence of consideration?",""))</f>
        <v/>
      </c>
      <c r="H235" s="18" t="n"/>
      <c r="I235" s="17" t="n"/>
    </row>
    <row r="236">
      <c r="A236" s="17" t="n"/>
      <c r="B236" s="17" t="n"/>
      <c r="C236" s="20">
        <f>IF(A236="","",COUNTIF('Review'!M5:M1004,A236))</f>
        <v/>
      </c>
      <c r="D236" s="20">
        <f>IF(A236="","",COUNTIFS('Review'!M5:M1004,A236,'Review'!O5:O1004,"Revoke")+COUNTIFS('Review'!M5:M1004,A236,'Review'!O5:O1004,"Modify"))</f>
        <v/>
      </c>
      <c r="E236" s="20">
        <f>IF(A236="","",COUNTIFS('Review'!M5:M1004,A236,'Review'!O5:O1004,""))</f>
        <v/>
      </c>
      <c r="F236" s="22">
        <f>IF(OR(C236="",C236=0),"",D236/C236)</f>
        <v/>
      </c>
      <c r="G236" s="20">
        <f>IF(C236="","",IF(AND(C236&gt;=50,D236=0),"0 revocations on 50+ lines: evidence of consideration?",""))</f>
        <v/>
      </c>
      <c r="H236" s="18" t="n"/>
      <c r="I236" s="17" t="n"/>
    </row>
    <row r="237">
      <c r="A237" s="17" t="n"/>
      <c r="B237" s="17" t="n"/>
      <c r="C237" s="20">
        <f>IF(A237="","",COUNTIF('Review'!M5:M1004,A237))</f>
        <v/>
      </c>
      <c r="D237" s="20">
        <f>IF(A237="","",COUNTIFS('Review'!M5:M1004,A237,'Review'!O5:O1004,"Revoke")+COUNTIFS('Review'!M5:M1004,A237,'Review'!O5:O1004,"Modify"))</f>
        <v/>
      </c>
      <c r="E237" s="20">
        <f>IF(A237="","",COUNTIFS('Review'!M5:M1004,A237,'Review'!O5:O1004,""))</f>
        <v/>
      </c>
      <c r="F237" s="22">
        <f>IF(OR(C237="",C237=0),"",D237/C237)</f>
        <v/>
      </c>
      <c r="G237" s="20">
        <f>IF(C237="","",IF(AND(C237&gt;=50,D237=0),"0 revocations on 50+ lines: evidence of consideration?",""))</f>
        <v/>
      </c>
      <c r="H237" s="18" t="n"/>
      <c r="I237" s="17" t="n"/>
    </row>
    <row r="238">
      <c r="A238" s="17" t="n"/>
      <c r="B238" s="17" t="n"/>
      <c r="C238" s="20">
        <f>IF(A238="","",COUNTIF('Review'!M5:M1004,A238))</f>
        <v/>
      </c>
      <c r="D238" s="20">
        <f>IF(A238="","",COUNTIFS('Review'!M5:M1004,A238,'Review'!O5:O1004,"Revoke")+COUNTIFS('Review'!M5:M1004,A238,'Review'!O5:O1004,"Modify"))</f>
        <v/>
      </c>
      <c r="E238" s="20">
        <f>IF(A238="","",COUNTIFS('Review'!M5:M1004,A238,'Review'!O5:O1004,""))</f>
        <v/>
      </c>
      <c r="F238" s="22">
        <f>IF(OR(C238="",C238=0),"",D238/C238)</f>
        <v/>
      </c>
      <c r="G238" s="20">
        <f>IF(C238="","",IF(AND(C238&gt;=50,D238=0),"0 revocations on 50+ lines: evidence of consideration?",""))</f>
        <v/>
      </c>
      <c r="H238" s="18" t="n"/>
      <c r="I238" s="17" t="n"/>
    </row>
    <row r="239">
      <c r="A239" s="17" t="n"/>
      <c r="B239" s="17" t="n"/>
      <c r="C239" s="20">
        <f>IF(A239="","",COUNTIF('Review'!M5:M1004,A239))</f>
        <v/>
      </c>
      <c r="D239" s="20">
        <f>IF(A239="","",COUNTIFS('Review'!M5:M1004,A239,'Review'!O5:O1004,"Revoke")+COUNTIFS('Review'!M5:M1004,A239,'Review'!O5:O1004,"Modify"))</f>
        <v/>
      </c>
      <c r="E239" s="20">
        <f>IF(A239="","",COUNTIFS('Review'!M5:M1004,A239,'Review'!O5:O1004,""))</f>
        <v/>
      </c>
      <c r="F239" s="22">
        <f>IF(OR(C239="",C239=0),"",D239/C239)</f>
        <v/>
      </c>
      <c r="G239" s="20">
        <f>IF(C239="","",IF(AND(C239&gt;=50,D239=0),"0 revocations on 50+ lines: evidence of consideration?",""))</f>
        <v/>
      </c>
      <c r="H239" s="18" t="n"/>
      <c r="I239" s="17" t="n"/>
    </row>
    <row r="240">
      <c r="A240" s="17" t="n"/>
      <c r="B240" s="17" t="n"/>
      <c r="C240" s="20">
        <f>IF(A240="","",COUNTIF('Review'!M5:M1004,A240))</f>
        <v/>
      </c>
      <c r="D240" s="20">
        <f>IF(A240="","",COUNTIFS('Review'!M5:M1004,A240,'Review'!O5:O1004,"Revoke")+COUNTIFS('Review'!M5:M1004,A240,'Review'!O5:O1004,"Modify"))</f>
        <v/>
      </c>
      <c r="E240" s="20">
        <f>IF(A240="","",COUNTIFS('Review'!M5:M1004,A240,'Review'!O5:O1004,""))</f>
        <v/>
      </c>
      <c r="F240" s="22">
        <f>IF(OR(C240="",C240=0),"",D240/C240)</f>
        <v/>
      </c>
      <c r="G240" s="20">
        <f>IF(C240="","",IF(AND(C240&gt;=50,D240=0),"0 revocations on 50+ lines: evidence of consideration?",""))</f>
        <v/>
      </c>
      <c r="H240" s="18" t="n"/>
      <c r="I240" s="17" t="n"/>
    </row>
    <row r="241">
      <c r="A241" s="17" t="n"/>
      <c r="B241" s="17" t="n"/>
      <c r="C241" s="20">
        <f>IF(A241="","",COUNTIF('Review'!M5:M1004,A241))</f>
        <v/>
      </c>
      <c r="D241" s="20">
        <f>IF(A241="","",COUNTIFS('Review'!M5:M1004,A241,'Review'!O5:O1004,"Revoke")+COUNTIFS('Review'!M5:M1004,A241,'Review'!O5:O1004,"Modify"))</f>
        <v/>
      </c>
      <c r="E241" s="20">
        <f>IF(A241="","",COUNTIFS('Review'!M5:M1004,A241,'Review'!O5:O1004,""))</f>
        <v/>
      </c>
      <c r="F241" s="22">
        <f>IF(OR(C241="",C241=0),"",D241/C241)</f>
        <v/>
      </c>
      <c r="G241" s="20">
        <f>IF(C241="","",IF(AND(C241&gt;=50,D241=0),"0 revocations on 50+ lines: evidence of consideration?",""))</f>
        <v/>
      </c>
      <c r="H241" s="18" t="n"/>
      <c r="I241" s="17" t="n"/>
    </row>
    <row r="242">
      <c r="A242" s="17" t="n"/>
      <c r="B242" s="17" t="n"/>
      <c r="C242" s="20">
        <f>IF(A242="","",COUNTIF('Review'!M5:M1004,A242))</f>
        <v/>
      </c>
      <c r="D242" s="20">
        <f>IF(A242="","",COUNTIFS('Review'!M5:M1004,A242,'Review'!O5:O1004,"Revoke")+COUNTIFS('Review'!M5:M1004,A242,'Review'!O5:O1004,"Modify"))</f>
        <v/>
      </c>
      <c r="E242" s="20">
        <f>IF(A242="","",COUNTIFS('Review'!M5:M1004,A242,'Review'!O5:O1004,""))</f>
        <v/>
      </c>
      <c r="F242" s="22">
        <f>IF(OR(C242="",C242=0),"",D242/C242)</f>
        <v/>
      </c>
      <c r="G242" s="20">
        <f>IF(C242="","",IF(AND(C242&gt;=50,D242=0),"0 revocations on 50+ lines: evidence of consideration?",""))</f>
        <v/>
      </c>
      <c r="H242" s="18" t="n"/>
      <c r="I242" s="17" t="n"/>
    </row>
    <row r="243">
      <c r="A243" s="17" t="n"/>
      <c r="B243" s="17" t="n"/>
      <c r="C243" s="20">
        <f>IF(A243="","",COUNTIF('Review'!M5:M1004,A243))</f>
        <v/>
      </c>
      <c r="D243" s="20">
        <f>IF(A243="","",COUNTIFS('Review'!M5:M1004,A243,'Review'!O5:O1004,"Revoke")+COUNTIFS('Review'!M5:M1004,A243,'Review'!O5:O1004,"Modify"))</f>
        <v/>
      </c>
      <c r="E243" s="20">
        <f>IF(A243="","",COUNTIFS('Review'!M5:M1004,A243,'Review'!O5:O1004,""))</f>
        <v/>
      </c>
      <c r="F243" s="22">
        <f>IF(OR(C243="",C243=0),"",D243/C243)</f>
        <v/>
      </c>
      <c r="G243" s="20">
        <f>IF(C243="","",IF(AND(C243&gt;=50,D243=0),"0 revocations on 50+ lines: evidence of consideration?",""))</f>
        <v/>
      </c>
      <c r="H243" s="18" t="n"/>
      <c r="I243" s="17" t="n"/>
    </row>
    <row r="244">
      <c r="A244" s="17" t="n"/>
      <c r="B244" s="17" t="n"/>
      <c r="C244" s="20">
        <f>IF(A244="","",COUNTIF('Review'!M5:M1004,A244))</f>
        <v/>
      </c>
      <c r="D244" s="20">
        <f>IF(A244="","",COUNTIFS('Review'!M5:M1004,A244,'Review'!O5:O1004,"Revoke")+COUNTIFS('Review'!M5:M1004,A244,'Review'!O5:O1004,"Modify"))</f>
        <v/>
      </c>
      <c r="E244" s="20">
        <f>IF(A244="","",COUNTIFS('Review'!M5:M1004,A244,'Review'!O5:O1004,""))</f>
        <v/>
      </c>
      <c r="F244" s="22">
        <f>IF(OR(C244="",C244=0),"",D244/C244)</f>
        <v/>
      </c>
      <c r="G244" s="20">
        <f>IF(C244="","",IF(AND(C244&gt;=50,D244=0),"0 revocations on 50+ lines: evidence of consideration?",""))</f>
        <v/>
      </c>
      <c r="H244" s="18" t="n"/>
      <c r="I244" s="17" t="n"/>
    </row>
    <row r="245">
      <c r="A245" s="17" t="n"/>
      <c r="B245" s="17" t="n"/>
      <c r="C245" s="20">
        <f>IF(A245="","",COUNTIF('Review'!M5:M1004,A245))</f>
        <v/>
      </c>
      <c r="D245" s="20">
        <f>IF(A245="","",COUNTIFS('Review'!M5:M1004,A245,'Review'!O5:O1004,"Revoke")+COUNTIFS('Review'!M5:M1004,A245,'Review'!O5:O1004,"Modify"))</f>
        <v/>
      </c>
      <c r="E245" s="20">
        <f>IF(A245="","",COUNTIFS('Review'!M5:M1004,A245,'Review'!O5:O1004,""))</f>
        <v/>
      </c>
      <c r="F245" s="22">
        <f>IF(OR(C245="",C245=0),"",D245/C245)</f>
        <v/>
      </c>
      <c r="G245" s="20">
        <f>IF(C245="","",IF(AND(C245&gt;=50,D245=0),"0 revocations on 50+ lines: evidence of consideration?",""))</f>
        <v/>
      </c>
      <c r="H245" s="18" t="n"/>
      <c r="I245" s="17" t="n"/>
    </row>
    <row r="246">
      <c r="A246" s="17" t="n"/>
      <c r="B246" s="17" t="n"/>
      <c r="C246" s="20">
        <f>IF(A246="","",COUNTIF('Review'!M5:M1004,A246))</f>
        <v/>
      </c>
      <c r="D246" s="20">
        <f>IF(A246="","",COUNTIFS('Review'!M5:M1004,A246,'Review'!O5:O1004,"Revoke")+COUNTIFS('Review'!M5:M1004,A246,'Review'!O5:O1004,"Modify"))</f>
        <v/>
      </c>
      <c r="E246" s="20">
        <f>IF(A246="","",COUNTIFS('Review'!M5:M1004,A246,'Review'!O5:O1004,""))</f>
        <v/>
      </c>
      <c r="F246" s="22">
        <f>IF(OR(C246="",C246=0),"",D246/C246)</f>
        <v/>
      </c>
      <c r="G246" s="20">
        <f>IF(C246="","",IF(AND(C246&gt;=50,D246=0),"0 revocations on 50+ lines: evidence of consideration?",""))</f>
        <v/>
      </c>
      <c r="H246" s="18" t="n"/>
      <c r="I246" s="17" t="n"/>
    </row>
    <row r="247">
      <c r="A247" s="17" t="n"/>
      <c r="B247" s="17" t="n"/>
      <c r="C247" s="20">
        <f>IF(A247="","",COUNTIF('Review'!M5:M1004,A247))</f>
        <v/>
      </c>
      <c r="D247" s="20">
        <f>IF(A247="","",COUNTIFS('Review'!M5:M1004,A247,'Review'!O5:O1004,"Revoke")+COUNTIFS('Review'!M5:M1004,A247,'Review'!O5:O1004,"Modify"))</f>
        <v/>
      </c>
      <c r="E247" s="20">
        <f>IF(A247="","",COUNTIFS('Review'!M5:M1004,A247,'Review'!O5:O1004,""))</f>
        <v/>
      </c>
      <c r="F247" s="22">
        <f>IF(OR(C247="",C247=0),"",D247/C247)</f>
        <v/>
      </c>
      <c r="G247" s="20">
        <f>IF(C247="","",IF(AND(C247&gt;=50,D247=0),"0 revocations on 50+ lines: evidence of consideration?",""))</f>
        <v/>
      </c>
      <c r="H247" s="18" t="n"/>
      <c r="I247" s="17" t="n"/>
    </row>
    <row r="248">
      <c r="A248" s="17" t="n"/>
      <c r="B248" s="17" t="n"/>
      <c r="C248" s="20">
        <f>IF(A248="","",COUNTIF('Review'!M5:M1004,A248))</f>
        <v/>
      </c>
      <c r="D248" s="20">
        <f>IF(A248="","",COUNTIFS('Review'!M5:M1004,A248,'Review'!O5:O1004,"Revoke")+COUNTIFS('Review'!M5:M1004,A248,'Review'!O5:O1004,"Modify"))</f>
        <v/>
      </c>
      <c r="E248" s="20">
        <f>IF(A248="","",COUNTIFS('Review'!M5:M1004,A248,'Review'!O5:O1004,""))</f>
        <v/>
      </c>
      <c r="F248" s="22">
        <f>IF(OR(C248="",C248=0),"",D248/C248)</f>
        <v/>
      </c>
      <c r="G248" s="20">
        <f>IF(C248="","",IF(AND(C248&gt;=50,D248=0),"0 revocations on 50+ lines: evidence of consideration?",""))</f>
        <v/>
      </c>
      <c r="H248" s="18" t="n"/>
      <c r="I248" s="17" t="n"/>
    </row>
    <row r="249">
      <c r="A249" s="17" t="n"/>
      <c r="B249" s="17" t="n"/>
      <c r="C249" s="20">
        <f>IF(A249="","",COUNTIF('Review'!M5:M1004,A249))</f>
        <v/>
      </c>
      <c r="D249" s="20">
        <f>IF(A249="","",COUNTIFS('Review'!M5:M1004,A249,'Review'!O5:O1004,"Revoke")+COUNTIFS('Review'!M5:M1004,A249,'Review'!O5:O1004,"Modify"))</f>
        <v/>
      </c>
      <c r="E249" s="20">
        <f>IF(A249="","",COUNTIFS('Review'!M5:M1004,A249,'Review'!O5:O1004,""))</f>
        <v/>
      </c>
      <c r="F249" s="22">
        <f>IF(OR(C249="",C249=0),"",D249/C249)</f>
        <v/>
      </c>
      <c r="G249" s="20">
        <f>IF(C249="","",IF(AND(C249&gt;=50,D249=0),"0 revocations on 50+ lines: evidence of consideration?",""))</f>
        <v/>
      </c>
      <c r="H249" s="18" t="n"/>
      <c r="I249" s="17" t="n"/>
    </row>
    <row r="250">
      <c r="A250" s="17" t="n"/>
      <c r="B250" s="17" t="n"/>
      <c r="C250" s="20">
        <f>IF(A250="","",COUNTIF('Review'!M5:M1004,A250))</f>
        <v/>
      </c>
      <c r="D250" s="20">
        <f>IF(A250="","",COUNTIFS('Review'!M5:M1004,A250,'Review'!O5:O1004,"Revoke")+COUNTIFS('Review'!M5:M1004,A250,'Review'!O5:O1004,"Modify"))</f>
        <v/>
      </c>
      <c r="E250" s="20">
        <f>IF(A250="","",COUNTIFS('Review'!M5:M1004,A250,'Review'!O5:O1004,""))</f>
        <v/>
      </c>
      <c r="F250" s="22">
        <f>IF(OR(C250="",C250=0),"",D250/C250)</f>
        <v/>
      </c>
      <c r="G250" s="20">
        <f>IF(C250="","",IF(AND(C250&gt;=50,D250=0),"0 revocations on 50+ lines: evidence of consideration?",""))</f>
        <v/>
      </c>
      <c r="H250" s="18" t="n"/>
      <c r="I250" s="17" t="n"/>
    </row>
    <row r="251">
      <c r="A251" s="17" t="n"/>
      <c r="B251" s="17" t="n"/>
      <c r="C251" s="20">
        <f>IF(A251="","",COUNTIF('Review'!M5:M1004,A251))</f>
        <v/>
      </c>
      <c r="D251" s="20">
        <f>IF(A251="","",COUNTIFS('Review'!M5:M1004,A251,'Review'!O5:O1004,"Revoke")+COUNTIFS('Review'!M5:M1004,A251,'Review'!O5:O1004,"Modify"))</f>
        <v/>
      </c>
      <c r="E251" s="20">
        <f>IF(A251="","",COUNTIFS('Review'!M5:M1004,A251,'Review'!O5:O1004,""))</f>
        <v/>
      </c>
      <c r="F251" s="22">
        <f>IF(OR(C251="",C251=0),"",D251/C251)</f>
        <v/>
      </c>
      <c r="G251" s="20">
        <f>IF(C251="","",IF(AND(C251&gt;=50,D251=0),"0 revocations on 50+ lines: evidence of consideration?",""))</f>
        <v/>
      </c>
      <c r="H251" s="18" t="n"/>
      <c r="I251" s="17" t="n"/>
    </row>
    <row r="252">
      <c r="A252" s="17" t="n"/>
      <c r="B252" s="17" t="n"/>
      <c r="C252" s="20">
        <f>IF(A252="","",COUNTIF('Review'!M5:M1004,A252))</f>
        <v/>
      </c>
      <c r="D252" s="20">
        <f>IF(A252="","",COUNTIFS('Review'!M5:M1004,A252,'Review'!O5:O1004,"Revoke")+COUNTIFS('Review'!M5:M1004,A252,'Review'!O5:O1004,"Modify"))</f>
        <v/>
      </c>
      <c r="E252" s="20">
        <f>IF(A252="","",COUNTIFS('Review'!M5:M1004,A252,'Review'!O5:O1004,""))</f>
        <v/>
      </c>
      <c r="F252" s="22">
        <f>IF(OR(C252="",C252=0),"",D252/C252)</f>
        <v/>
      </c>
      <c r="G252" s="20">
        <f>IF(C252="","",IF(AND(C252&gt;=50,D252=0),"0 revocations on 50+ lines: evidence of consideration?",""))</f>
        <v/>
      </c>
      <c r="H252" s="18" t="n"/>
      <c r="I252" s="17" t="n"/>
    </row>
    <row r="253">
      <c r="A253" s="17" t="n"/>
      <c r="B253" s="17" t="n"/>
      <c r="C253" s="20">
        <f>IF(A253="","",COUNTIF('Review'!M5:M1004,A253))</f>
        <v/>
      </c>
      <c r="D253" s="20">
        <f>IF(A253="","",COUNTIFS('Review'!M5:M1004,A253,'Review'!O5:O1004,"Revoke")+COUNTIFS('Review'!M5:M1004,A253,'Review'!O5:O1004,"Modify"))</f>
        <v/>
      </c>
      <c r="E253" s="20">
        <f>IF(A253="","",COUNTIFS('Review'!M5:M1004,A253,'Review'!O5:O1004,""))</f>
        <v/>
      </c>
      <c r="F253" s="22">
        <f>IF(OR(C253="",C253=0),"",D253/C253)</f>
        <v/>
      </c>
      <c r="G253" s="20">
        <f>IF(C253="","",IF(AND(C253&gt;=50,D253=0),"0 revocations on 50+ lines: evidence of consideration?",""))</f>
        <v/>
      </c>
      <c r="H253" s="18" t="n"/>
      <c r="I253" s="17" t="n"/>
    </row>
    <row r="254">
      <c r="A254" s="17" t="n"/>
      <c r="B254" s="17" t="n"/>
      <c r="C254" s="20">
        <f>IF(A254="","",COUNTIF('Review'!M5:M1004,A254))</f>
        <v/>
      </c>
      <c r="D254" s="20">
        <f>IF(A254="","",COUNTIFS('Review'!M5:M1004,A254,'Review'!O5:O1004,"Revoke")+COUNTIFS('Review'!M5:M1004,A254,'Review'!O5:O1004,"Modify"))</f>
        <v/>
      </c>
      <c r="E254" s="20">
        <f>IF(A254="","",COUNTIFS('Review'!M5:M1004,A254,'Review'!O5:O1004,""))</f>
        <v/>
      </c>
      <c r="F254" s="22">
        <f>IF(OR(C254="",C254=0),"",D254/C254)</f>
        <v/>
      </c>
      <c r="G254" s="20">
        <f>IF(C254="","",IF(AND(C254&gt;=50,D254=0),"0 revocations on 50+ lines: evidence of consideration?",""))</f>
        <v/>
      </c>
      <c r="H254" s="18" t="n"/>
      <c r="I254" s="17" t="n"/>
    </row>
    <row r="255">
      <c r="A255" s="17" t="n"/>
      <c r="B255" s="17" t="n"/>
      <c r="C255" s="20">
        <f>IF(A255="","",COUNTIF('Review'!M5:M1004,A255))</f>
        <v/>
      </c>
      <c r="D255" s="20">
        <f>IF(A255="","",COUNTIFS('Review'!M5:M1004,A255,'Review'!O5:O1004,"Revoke")+COUNTIFS('Review'!M5:M1004,A255,'Review'!O5:O1004,"Modify"))</f>
        <v/>
      </c>
      <c r="E255" s="20">
        <f>IF(A255="","",COUNTIFS('Review'!M5:M1004,A255,'Review'!O5:O1004,""))</f>
        <v/>
      </c>
      <c r="F255" s="22">
        <f>IF(OR(C255="",C255=0),"",D255/C255)</f>
        <v/>
      </c>
      <c r="G255" s="20">
        <f>IF(C255="","",IF(AND(C255&gt;=50,D255=0),"0 revocations on 50+ lines: evidence of consideration?",""))</f>
        <v/>
      </c>
      <c r="H255" s="18" t="n"/>
      <c r="I255" s="17" t="n"/>
    </row>
    <row r="256">
      <c r="A256" s="17" t="n"/>
      <c r="B256" s="17" t="n"/>
      <c r="C256" s="20">
        <f>IF(A256="","",COUNTIF('Review'!M5:M1004,A256))</f>
        <v/>
      </c>
      <c r="D256" s="20">
        <f>IF(A256="","",COUNTIFS('Review'!M5:M1004,A256,'Review'!O5:O1004,"Revoke")+COUNTIFS('Review'!M5:M1004,A256,'Review'!O5:O1004,"Modify"))</f>
        <v/>
      </c>
      <c r="E256" s="20">
        <f>IF(A256="","",COUNTIFS('Review'!M5:M1004,A256,'Review'!O5:O1004,""))</f>
        <v/>
      </c>
      <c r="F256" s="22">
        <f>IF(OR(C256="",C256=0),"",D256/C256)</f>
        <v/>
      </c>
      <c r="G256" s="20">
        <f>IF(C256="","",IF(AND(C256&gt;=50,D256=0),"0 revocations on 50+ lines: evidence of consideration?",""))</f>
        <v/>
      </c>
      <c r="H256" s="18" t="n"/>
      <c r="I256" s="17" t="n"/>
    </row>
    <row r="257">
      <c r="A257" s="17" t="n"/>
      <c r="B257" s="17" t="n"/>
      <c r="C257" s="20">
        <f>IF(A257="","",COUNTIF('Review'!M5:M1004,A257))</f>
        <v/>
      </c>
      <c r="D257" s="20">
        <f>IF(A257="","",COUNTIFS('Review'!M5:M1004,A257,'Review'!O5:O1004,"Revoke")+COUNTIFS('Review'!M5:M1004,A257,'Review'!O5:O1004,"Modify"))</f>
        <v/>
      </c>
      <c r="E257" s="20">
        <f>IF(A257="","",COUNTIFS('Review'!M5:M1004,A257,'Review'!O5:O1004,""))</f>
        <v/>
      </c>
      <c r="F257" s="22">
        <f>IF(OR(C257="",C257=0),"",D257/C257)</f>
        <v/>
      </c>
      <c r="G257" s="20">
        <f>IF(C257="","",IF(AND(C257&gt;=50,D257=0),"0 revocations on 50+ lines: evidence of consideration?",""))</f>
        <v/>
      </c>
      <c r="H257" s="18" t="n"/>
      <c r="I257" s="17" t="n"/>
    </row>
    <row r="258">
      <c r="A258" s="17" t="n"/>
      <c r="B258" s="17" t="n"/>
      <c r="C258" s="20">
        <f>IF(A258="","",COUNTIF('Review'!M5:M1004,A258))</f>
        <v/>
      </c>
      <c r="D258" s="20">
        <f>IF(A258="","",COUNTIFS('Review'!M5:M1004,A258,'Review'!O5:O1004,"Revoke")+COUNTIFS('Review'!M5:M1004,A258,'Review'!O5:O1004,"Modify"))</f>
        <v/>
      </c>
      <c r="E258" s="20">
        <f>IF(A258="","",COUNTIFS('Review'!M5:M1004,A258,'Review'!O5:O1004,""))</f>
        <v/>
      </c>
      <c r="F258" s="22">
        <f>IF(OR(C258="",C258=0),"",D258/C258)</f>
        <v/>
      </c>
      <c r="G258" s="20">
        <f>IF(C258="","",IF(AND(C258&gt;=50,D258=0),"0 revocations on 50+ lines: evidence of consideration?",""))</f>
        <v/>
      </c>
      <c r="H258" s="18" t="n"/>
      <c r="I258" s="17" t="n"/>
    </row>
    <row r="259">
      <c r="A259" s="17" t="n"/>
      <c r="B259" s="17" t="n"/>
      <c r="C259" s="20">
        <f>IF(A259="","",COUNTIF('Review'!M5:M1004,A259))</f>
        <v/>
      </c>
      <c r="D259" s="20">
        <f>IF(A259="","",COUNTIFS('Review'!M5:M1004,A259,'Review'!O5:O1004,"Revoke")+COUNTIFS('Review'!M5:M1004,A259,'Review'!O5:O1004,"Modify"))</f>
        <v/>
      </c>
      <c r="E259" s="20">
        <f>IF(A259="","",COUNTIFS('Review'!M5:M1004,A259,'Review'!O5:O1004,""))</f>
        <v/>
      </c>
      <c r="F259" s="22">
        <f>IF(OR(C259="",C259=0),"",D259/C259)</f>
        <v/>
      </c>
      <c r="G259" s="20">
        <f>IF(C259="","",IF(AND(C259&gt;=50,D259=0),"0 revocations on 50+ lines: evidence of consideration?",""))</f>
        <v/>
      </c>
      <c r="H259" s="18" t="n"/>
      <c r="I259" s="17" t="n"/>
    </row>
    <row r="260">
      <c r="A260" s="17" t="n"/>
      <c r="B260" s="17" t="n"/>
      <c r="C260" s="20">
        <f>IF(A260="","",COUNTIF('Review'!M5:M1004,A260))</f>
        <v/>
      </c>
      <c r="D260" s="20">
        <f>IF(A260="","",COUNTIFS('Review'!M5:M1004,A260,'Review'!O5:O1004,"Revoke")+COUNTIFS('Review'!M5:M1004,A260,'Review'!O5:O1004,"Modify"))</f>
        <v/>
      </c>
      <c r="E260" s="20">
        <f>IF(A260="","",COUNTIFS('Review'!M5:M1004,A260,'Review'!O5:O1004,""))</f>
        <v/>
      </c>
      <c r="F260" s="22">
        <f>IF(OR(C260="",C260=0),"",D260/C260)</f>
        <v/>
      </c>
      <c r="G260" s="20">
        <f>IF(C260="","",IF(AND(C260&gt;=50,D260=0),"0 revocations on 50+ lines: evidence of consideration?",""))</f>
        <v/>
      </c>
      <c r="H260" s="18" t="n"/>
      <c r="I260" s="17" t="n"/>
    </row>
    <row r="261">
      <c r="A261" s="17" t="n"/>
      <c r="B261" s="17" t="n"/>
      <c r="C261" s="20">
        <f>IF(A261="","",COUNTIF('Review'!M5:M1004,A261))</f>
        <v/>
      </c>
      <c r="D261" s="20">
        <f>IF(A261="","",COUNTIFS('Review'!M5:M1004,A261,'Review'!O5:O1004,"Revoke")+COUNTIFS('Review'!M5:M1004,A261,'Review'!O5:O1004,"Modify"))</f>
        <v/>
      </c>
      <c r="E261" s="20">
        <f>IF(A261="","",COUNTIFS('Review'!M5:M1004,A261,'Review'!O5:O1004,""))</f>
        <v/>
      </c>
      <c r="F261" s="22">
        <f>IF(OR(C261="",C261=0),"",D261/C261)</f>
        <v/>
      </c>
      <c r="G261" s="20">
        <f>IF(C261="","",IF(AND(C261&gt;=50,D261=0),"0 revocations on 50+ lines: evidence of consideration?",""))</f>
        <v/>
      </c>
      <c r="H261" s="18" t="n"/>
      <c r="I261" s="17" t="n"/>
    </row>
    <row r="262">
      <c r="A262" s="17" t="n"/>
      <c r="B262" s="17" t="n"/>
      <c r="C262" s="20">
        <f>IF(A262="","",COUNTIF('Review'!M5:M1004,A262))</f>
        <v/>
      </c>
      <c r="D262" s="20">
        <f>IF(A262="","",COUNTIFS('Review'!M5:M1004,A262,'Review'!O5:O1004,"Revoke")+COUNTIFS('Review'!M5:M1004,A262,'Review'!O5:O1004,"Modify"))</f>
        <v/>
      </c>
      <c r="E262" s="20">
        <f>IF(A262="","",COUNTIFS('Review'!M5:M1004,A262,'Review'!O5:O1004,""))</f>
        <v/>
      </c>
      <c r="F262" s="22">
        <f>IF(OR(C262="",C262=0),"",D262/C262)</f>
        <v/>
      </c>
      <c r="G262" s="20">
        <f>IF(C262="","",IF(AND(C262&gt;=50,D262=0),"0 revocations on 50+ lines: evidence of consideration?",""))</f>
        <v/>
      </c>
      <c r="H262" s="18" t="n"/>
      <c r="I262" s="17" t="n"/>
    </row>
    <row r="263">
      <c r="A263" s="17" t="n"/>
      <c r="B263" s="17" t="n"/>
      <c r="C263" s="20">
        <f>IF(A263="","",COUNTIF('Review'!M5:M1004,A263))</f>
        <v/>
      </c>
      <c r="D263" s="20">
        <f>IF(A263="","",COUNTIFS('Review'!M5:M1004,A263,'Review'!O5:O1004,"Revoke")+COUNTIFS('Review'!M5:M1004,A263,'Review'!O5:O1004,"Modify"))</f>
        <v/>
      </c>
      <c r="E263" s="20">
        <f>IF(A263="","",COUNTIFS('Review'!M5:M1004,A263,'Review'!O5:O1004,""))</f>
        <v/>
      </c>
      <c r="F263" s="22">
        <f>IF(OR(C263="",C263=0),"",D263/C263)</f>
        <v/>
      </c>
      <c r="G263" s="20">
        <f>IF(C263="","",IF(AND(C263&gt;=50,D263=0),"0 revocations on 50+ lines: evidence of consideration?",""))</f>
        <v/>
      </c>
      <c r="H263" s="18" t="n"/>
      <c r="I263" s="17" t="n"/>
    </row>
    <row r="264">
      <c r="A264" s="17" t="n"/>
      <c r="B264" s="17" t="n"/>
      <c r="C264" s="20">
        <f>IF(A264="","",COUNTIF('Review'!M5:M1004,A264))</f>
        <v/>
      </c>
      <c r="D264" s="20">
        <f>IF(A264="","",COUNTIFS('Review'!M5:M1004,A264,'Review'!O5:O1004,"Revoke")+COUNTIFS('Review'!M5:M1004,A264,'Review'!O5:O1004,"Modify"))</f>
        <v/>
      </c>
      <c r="E264" s="20">
        <f>IF(A264="","",COUNTIFS('Review'!M5:M1004,A264,'Review'!O5:O1004,""))</f>
        <v/>
      </c>
      <c r="F264" s="22">
        <f>IF(OR(C264="",C264=0),"",D264/C264)</f>
        <v/>
      </c>
      <c r="G264" s="20">
        <f>IF(C264="","",IF(AND(C264&gt;=50,D264=0),"0 revocations on 50+ lines: evidence of consideration?",""))</f>
        <v/>
      </c>
      <c r="H264" s="18" t="n"/>
      <c r="I264" s="17" t="n"/>
    </row>
    <row r="265">
      <c r="A265" s="17" t="n"/>
      <c r="B265" s="17" t="n"/>
      <c r="C265" s="20">
        <f>IF(A265="","",COUNTIF('Review'!M5:M1004,A265))</f>
        <v/>
      </c>
      <c r="D265" s="20">
        <f>IF(A265="","",COUNTIFS('Review'!M5:M1004,A265,'Review'!O5:O1004,"Revoke")+COUNTIFS('Review'!M5:M1004,A265,'Review'!O5:O1004,"Modify"))</f>
        <v/>
      </c>
      <c r="E265" s="20">
        <f>IF(A265="","",COUNTIFS('Review'!M5:M1004,A265,'Review'!O5:O1004,""))</f>
        <v/>
      </c>
      <c r="F265" s="22">
        <f>IF(OR(C265="",C265=0),"",D265/C265)</f>
        <v/>
      </c>
      <c r="G265" s="20">
        <f>IF(C265="","",IF(AND(C265&gt;=50,D265=0),"0 revocations on 50+ lines: evidence of consideration?",""))</f>
        <v/>
      </c>
      <c r="H265" s="18" t="n"/>
      <c r="I265" s="17" t="n"/>
    </row>
    <row r="266">
      <c r="A266" s="17" t="n"/>
      <c r="B266" s="17" t="n"/>
      <c r="C266" s="20">
        <f>IF(A266="","",COUNTIF('Review'!M5:M1004,A266))</f>
        <v/>
      </c>
      <c r="D266" s="20">
        <f>IF(A266="","",COUNTIFS('Review'!M5:M1004,A266,'Review'!O5:O1004,"Revoke")+COUNTIFS('Review'!M5:M1004,A266,'Review'!O5:O1004,"Modify"))</f>
        <v/>
      </c>
      <c r="E266" s="20">
        <f>IF(A266="","",COUNTIFS('Review'!M5:M1004,A266,'Review'!O5:O1004,""))</f>
        <v/>
      </c>
      <c r="F266" s="22">
        <f>IF(OR(C266="",C266=0),"",D266/C266)</f>
        <v/>
      </c>
      <c r="G266" s="20">
        <f>IF(C266="","",IF(AND(C266&gt;=50,D266=0),"0 revocations on 50+ lines: evidence of consideration?",""))</f>
        <v/>
      </c>
      <c r="H266" s="18" t="n"/>
      <c r="I266" s="17" t="n"/>
    </row>
    <row r="267">
      <c r="A267" s="17" t="n"/>
      <c r="B267" s="17" t="n"/>
      <c r="C267" s="20">
        <f>IF(A267="","",COUNTIF('Review'!M5:M1004,A267))</f>
        <v/>
      </c>
      <c r="D267" s="20">
        <f>IF(A267="","",COUNTIFS('Review'!M5:M1004,A267,'Review'!O5:O1004,"Revoke")+COUNTIFS('Review'!M5:M1004,A267,'Review'!O5:O1004,"Modify"))</f>
        <v/>
      </c>
      <c r="E267" s="20">
        <f>IF(A267="","",COUNTIFS('Review'!M5:M1004,A267,'Review'!O5:O1004,""))</f>
        <v/>
      </c>
      <c r="F267" s="22">
        <f>IF(OR(C267="",C267=0),"",D267/C267)</f>
        <v/>
      </c>
      <c r="G267" s="20">
        <f>IF(C267="","",IF(AND(C267&gt;=50,D267=0),"0 revocations on 50+ lines: evidence of consideration?",""))</f>
        <v/>
      </c>
      <c r="H267" s="18" t="n"/>
      <c r="I267" s="17" t="n"/>
    </row>
    <row r="268">
      <c r="A268" s="17" t="n"/>
      <c r="B268" s="17" t="n"/>
      <c r="C268" s="20">
        <f>IF(A268="","",COUNTIF('Review'!M5:M1004,A268))</f>
        <v/>
      </c>
      <c r="D268" s="20">
        <f>IF(A268="","",COUNTIFS('Review'!M5:M1004,A268,'Review'!O5:O1004,"Revoke")+COUNTIFS('Review'!M5:M1004,A268,'Review'!O5:O1004,"Modify"))</f>
        <v/>
      </c>
      <c r="E268" s="20">
        <f>IF(A268="","",COUNTIFS('Review'!M5:M1004,A268,'Review'!O5:O1004,""))</f>
        <v/>
      </c>
      <c r="F268" s="22">
        <f>IF(OR(C268="",C268=0),"",D268/C268)</f>
        <v/>
      </c>
      <c r="G268" s="20">
        <f>IF(C268="","",IF(AND(C268&gt;=50,D268=0),"0 revocations on 50+ lines: evidence of consideration?",""))</f>
        <v/>
      </c>
      <c r="H268" s="18" t="n"/>
      <c r="I268" s="17" t="n"/>
    </row>
    <row r="269">
      <c r="A269" s="17" t="n"/>
      <c r="B269" s="17" t="n"/>
      <c r="C269" s="20">
        <f>IF(A269="","",COUNTIF('Review'!M5:M1004,A269))</f>
        <v/>
      </c>
      <c r="D269" s="20">
        <f>IF(A269="","",COUNTIFS('Review'!M5:M1004,A269,'Review'!O5:O1004,"Revoke")+COUNTIFS('Review'!M5:M1004,A269,'Review'!O5:O1004,"Modify"))</f>
        <v/>
      </c>
      <c r="E269" s="20">
        <f>IF(A269="","",COUNTIFS('Review'!M5:M1004,A269,'Review'!O5:O1004,""))</f>
        <v/>
      </c>
      <c r="F269" s="22">
        <f>IF(OR(C269="",C269=0),"",D269/C269)</f>
        <v/>
      </c>
      <c r="G269" s="20">
        <f>IF(C269="","",IF(AND(C269&gt;=50,D269=0),"0 revocations on 50+ lines: evidence of consideration?",""))</f>
        <v/>
      </c>
      <c r="H269" s="18" t="n"/>
      <c r="I269" s="17" t="n"/>
    </row>
    <row r="270">
      <c r="A270" s="17" t="n"/>
      <c r="B270" s="17" t="n"/>
      <c r="C270" s="20">
        <f>IF(A270="","",COUNTIF('Review'!M5:M1004,A270))</f>
        <v/>
      </c>
      <c r="D270" s="20">
        <f>IF(A270="","",COUNTIFS('Review'!M5:M1004,A270,'Review'!O5:O1004,"Revoke")+COUNTIFS('Review'!M5:M1004,A270,'Review'!O5:O1004,"Modify"))</f>
        <v/>
      </c>
      <c r="E270" s="20">
        <f>IF(A270="","",COUNTIFS('Review'!M5:M1004,A270,'Review'!O5:O1004,""))</f>
        <v/>
      </c>
      <c r="F270" s="22">
        <f>IF(OR(C270="",C270=0),"",D270/C270)</f>
        <v/>
      </c>
      <c r="G270" s="20">
        <f>IF(C270="","",IF(AND(C270&gt;=50,D270=0),"0 revocations on 50+ lines: evidence of consideration?",""))</f>
        <v/>
      </c>
      <c r="H270" s="18" t="n"/>
      <c r="I270" s="17" t="n"/>
    </row>
    <row r="271">
      <c r="A271" s="17" t="n"/>
      <c r="B271" s="17" t="n"/>
      <c r="C271" s="20">
        <f>IF(A271="","",COUNTIF('Review'!M5:M1004,A271))</f>
        <v/>
      </c>
      <c r="D271" s="20">
        <f>IF(A271="","",COUNTIFS('Review'!M5:M1004,A271,'Review'!O5:O1004,"Revoke")+COUNTIFS('Review'!M5:M1004,A271,'Review'!O5:O1004,"Modify"))</f>
        <v/>
      </c>
      <c r="E271" s="20">
        <f>IF(A271="","",COUNTIFS('Review'!M5:M1004,A271,'Review'!O5:O1004,""))</f>
        <v/>
      </c>
      <c r="F271" s="22">
        <f>IF(OR(C271="",C271=0),"",D271/C271)</f>
        <v/>
      </c>
      <c r="G271" s="20">
        <f>IF(C271="","",IF(AND(C271&gt;=50,D271=0),"0 revocations on 50+ lines: evidence of consideration?",""))</f>
        <v/>
      </c>
      <c r="H271" s="18" t="n"/>
      <c r="I271" s="17" t="n"/>
    </row>
    <row r="272">
      <c r="A272" s="17" t="n"/>
      <c r="B272" s="17" t="n"/>
      <c r="C272" s="20">
        <f>IF(A272="","",COUNTIF('Review'!M5:M1004,A272))</f>
        <v/>
      </c>
      <c r="D272" s="20">
        <f>IF(A272="","",COUNTIFS('Review'!M5:M1004,A272,'Review'!O5:O1004,"Revoke")+COUNTIFS('Review'!M5:M1004,A272,'Review'!O5:O1004,"Modify"))</f>
        <v/>
      </c>
      <c r="E272" s="20">
        <f>IF(A272="","",COUNTIFS('Review'!M5:M1004,A272,'Review'!O5:O1004,""))</f>
        <v/>
      </c>
      <c r="F272" s="22">
        <f>IF(OR(C272="",C272=0),"",D272/C272)</f>
        <v/>
      </c>
      <c r="G272" s="20">
        <f>IF(C272="","",IF(AND(C272&gt;=50,D272=0),"0 revocations on 50+ lines: evidence of consideration?",""))</f>
        <v/>
      </c>
      <c r="H272" s="18" t="n"/>
      <c r="I272" s="17" t="n"/>
    </row>
    <row r="273">
      <c r="A273" s="17" t="n"/>
      <c r="B273" s="17" t="n"/>
      <c r="C273" s="20">
        <f>IF(A273="","",COUNTIF('Review'!M5:M1004,A273))</f>
        <v/>
      </c>
      <c r="D273" s="20">
        <f>IF(A273="","",COUNTIFS('Review'!M5:M1004,A273,'Review'!O5:O1004,"Revoke")+COUNTIFS('Review'!M5:M1004,A273,'Review'!O5:O1004,"Modify"))</f>
        <v/>
      </c>
      <c r="E273" s="20">
        <f>IF(A273="","",COUNTIFS('Review'!M5:M1004,A273,'Review'!O5:O1004,""))</f>
        <v/>
      </c>
      <c r="F273" s="22">
        <f>IF(OR(C273="",C273=0),"",D273/C273)</f>
        <v/>
      </c>
      <c r="G273" s="20">
        <f>IF(C273="","",IF(AND(C273&gt;=50,D273=0),"0 revocations on 50+ lines: evidence of consideration?",""))</f>
        <v/>
      </c>
      <c r="H273" s="18" t="n"/>
      <c r="I273" s="17" t="n"/>
    </row>
    <row r="274">
      <c r="A274" s="17" t="n"/>
      <c r="B274" s="17" t="n"/>
      <c r="C274" s="20">
        <f>IF(A274="","",COUNTIF('Review'!M5:M1004,A274))</f>
        <v/>
      </c>
      <c r="D274" s="20">
        <f>IF(A274="","",COUNTIFS('Review'!M5:M1004,A274,'Review'!O5:O1004,"Revoke")+COUNTIFS('Review'!M5:M1004,A274,'Review'!O5:O1004,"Modify"))</f>
        <v/>
      </c>
      <c r="E274" s="20">
        <f>IF(A274="","",COUNTIFS('Review'!M5:M1004,A274,'Review'!O5:O1004,""))</f>
        <v/>
      </c>
      <c r="F274" s="22">
        <f>IF(OR(C274="",C274=0),"",D274/C274)</f>
        <v/>
      </c>
      <c r="G274" s="20">
        <f>IF(C274="","",IF(AND(C274&gt;=50,D274=0),"0 revocations on 50+ lines: evidence of consideration?",""))</f>
        <v/>
      </c>
      <c r="H274" s="18" t="n"/>
      <c r="I274" s="17" t="n"/>
    </row>
    <row r="275">
      <c r="A275" s="17" t="n"/>
      <c r="B275" s="17" t="n"/>
      <c r="C275" s="20">
        <f>IF(A275="","",COUNTIF('Review'!M5:M1004,A275))</f>
        <v/>
      </c>
      <c r="D275" s="20">
        <f>IF(A275="","",COUNTIFS('Review'!M5:M1004,A275,'Review'!O5:O1004,"Revoke")+COUNTIFS('Review'!M5:M1004,A275,'Review'!O5:O1004,"Modify"))</f>
        <v/>
      </c>
      <c r="E275" s="20">
        <f>IF(A275="","",COUNTIFS('Review'!M5:M1004,A275,'Review'!O5:O1004,""))</f>
        <v/>
      </c>
      <c r="F275" s="22">
        <f>IF(OR(C275="",C275=0),"",D275/C275)</f>
        <v/>
      </c>
      <c r="G275" s="20">
        <f>IF(C275="","",IF(AND(C275&gt;=50,D275=0),"0 revocations on 50+ lines: evidence of consideration?",""))</f>
        <v/>
      </c>
      <c r="H275" s="18" t="n"/>
      <c r="I275" s="17" t="n"/>
    </row>
    <row r="276">
      <c r="A276" s="17" t="n"/>
      <c r="B276" s="17" t="n"/>
      <c r="C276" s="20">
        <f>IF(A276="","",COUNTIF('Review'!M5:M1004,A276))</f>
        <v/>
      </c>
      <c r="D276" s="20">
        <f>IF(A276="","",COUNTIFS('Review'!M5:M1004,A276,'Review'!O5:O1004,"Revoke")+COUNTIFS('Review'!M5:M1004,A276,'Review'!O5:O1004,"Modify"))</f>
        <v/>
      </c>
      <c r="E276" s="20">
        <f>IF(A276="","",COUNTIFS('Review'!M5:M1004,A276,'Review'!O5:O1004,""))</f>
        <v/>
      </c>
      <c r="F276" s="22">
        <f>IF(OR(C276="",C276=0),"",D276/C276)</f>
        <v/>
      </c>
      <c r="G276" s="20">
        <f>IF(C276="","",IF(AND(C276&gt;=50,D276=0),"0 revocations on 50+ lines: evidence of consideration?",""))</f>
        <v/>
      </c>
      <c r="H276" s="18" t="n"/>
      <c r="I276" s="17" t="n"/>
    </row>
    <row r="277">
      <c r="A277" s="17" t="n"/>
      <c r="B277" s="17" t="n"/>
      <c r="C277" s="20">
        <f>IF(A277="","",COUNTIF('Review'!M5:M1004,A277))</f>
        <v/>
      </c>
      <c r="D277" s="20">
        <f>IF(A277="","",COUNTIFS('Review'!M5:M1004,A277,'Review'!O5:O1004,"Revoke")+COUNTIFS('Review'!M5:M1004,A277,'Review'!O5:O1004,"Modify"))</f>
        <v/>
      </c>
      <c r="E277" s="20">
        <f>IF(A277="","",COUNTIFS('Review'!M5:M1004,A277,'Review'!O5:O1004,""))</f>
        <v/>
      </c>
      <c r="F277" s="22">
        <f>IF(OR(C277="",C277=0),"",D277/C277)</f>
        <v/>
      </c>
      <c r="G277" s="20">
        <f>IF(C277="","",IF(AND(C277&gt;=50,D277=0),"0 revocations on 50+ lines: evidence of consideration?",""))</f>
        <v/>
      </c>
      <c r="H277" s="18" t="n"/>
      <c r="I277" s="17" t="n"/>
    </row>
    <row r="278">
      <c r="A278" s="17" t="n"/>
      <c r="B278" s="17" t="n"/>
      <c r="C278" s="20">
        <f>IF(A278="","",COUNTIF('Review'!M5:M1004,A278))</f>
        <v/>
      </c>
      <c r="D278" s="20">
        <f>IF(A278="","",COUNTIFS('Review'!M5:M1004,A278,'Review'!O5:O1004,"Revoke")+COUNTIFS('Review'!M5:M1004,A278,'Review'!O5:O1004,"Modify"))</f>
        <v/>
      </c>
      <c r="E278" s="20">
        <f>IF(A278="","",COUNTIFS('Review'!M5:M1004,A278,'Review'!O5:O1004,""))</f>
        <v/>
      </c>
      <c r="F278" s="22">
        <f>IF(OR(C278="",C278=0),"",D278/C278)</f>
        <v/>
      </c>
      <c r="G278" s="20">
        <f>IF(C278="","",IF(AND(C278&gt;=50,D278=0),"0 revocations on 50+ lines: evidence of consideration?",""))</f>
        <v/>
      </c>
      <c r="H278" s="18" t="n"/>
      <c r="I278" s="17" t="n"/>
    </row>
    <row r="279">
      <c r="A279" s="17" t="n"/>
      <c r="B279" s="17" t="n"/>
      <c r="C279" s="20">
        <f>IF(A279="","",COUNTIF('Review'!M5:M1004,A279))</f>
        <v/>
      </c>
      <c r="D279" s="20">
        <f>IF(A279="","",COUNTIFS('Review'!M5:M1004,A279,'Review'!O5:O1004,"Revoke")+COUNTIFS('Review'!M5:M1004,A279,'Review'!O5:O1004,"Modify"))</f>
        <v/>
      </c>
      <c r="E279" s="20">
        <f>IF(A279="","",COUNTIFS('Review'!M5:M1004,A279,'Review'!O5:O1004,""))</f>
        <v/>
      </c>
      <c r="F279" s="22">
        <f>IF(OR(C279="",C279=0),"",D279/C279)</f>
        <v/>
      </c>
      <c r="G279" s="20">
        <f>IF(C279="","",IF(AND(C279&gt;=50,D279=0),"0 revocations on 50+ lines: evidence of consideration?",""))</f>
        <v/>
      </c>
      <c r="H279" s="18" t="n"/>
      <c r="I279" s="17" t="n"/>
    </row>
    <row r="280">
      <c r="A280" s="17" t="n"/>
      <c r="B280" s="17" t="n"/>
      <c r="C280" s="20">
        <f>IF(A280="","",COUNTIF('Review'!M5:M1004,A280))</f>
        <v/>
      </c>
      <c r="D280" s="20">
        <f>IF(A280="","",COUNTIFS('Review'!M5:M1004,A280,'Review'!O5:O1004,"Revoke")+COUNTIFS('Review'!M5:M1004,A280,'Review'!O5:O1004,"Modify"))</f>
        <v/>
      </c>
      <c r="E280" s="20">
        <f>IF(A280="","",COUNTIFS('Review'!M5:M1004,A280,'Review'!O5:O1004,""))</f>
        <v/>
      </c>
      <c r="F280" s="22">
        <f>IF(OR(C280="",C280=0),"",D280/C280)</f>
        <v/>
      </c>
      <c r="G280" s="20">
        <f>IF(C280="","",IF(AND(C280&gt;=50,D280=0),"0 revocations on 50+ lines: evidence of consideration?",""))</f>
        <v/>
      </c>
      <c r="H280" s="18" t="n"/>
      <c r="I280" s="17" t="n"/>
    </row>
    <row r="281">
      <c r="A281" s="17" t="n"/>
      <c r="B281" s="17" t="n"/>
      <c r="C281" s="20">
        <f>IF(A281="","",COUNTIF('Review'!M5:M1004,A281))</f>
        <v/>
      </c>
      <c r="D281" s="20">
        <f>IF(A281="","",COUNTIFS('Review'!M5:M1004,A281,'Review'!O5:O1004,"Revoke")+COUNTIFS('Review'!M5:M1004,A281,'Review'!O5:O1004,"Modify"))</f>
        <v/>
      </c>
      <c r="E281" s="20">
        <f>IF(A281="","",COUNTIFS('Review'!M5:M1004,A281,'Review'!O5:O1004,""))</f>
        <v/>
      </c>
      <c r="F281" s="22">
        <f>IF(OR(C281="",C281=0),"",D281/C281)</f>
        <v/>
      </c>
      <c r="G281" s="20">
        <f>IF(C281="","",IF(AND(C281&gt;=50,D281=0),"0 revocations on 50+ lines: evidence of consideration?",""))</f>
        <v/>
      </c>
      <c r="H281" s="18" t="n"/>
      <c r="I281" s="17" t="n"/>
    </row>
    <row r="282">
      <c r="A282" s="17" t="n"/>
      <c r="B282" s="17" t="n"/>
      <c r="C282" s="20">
        <f>IF(A282="","",COUNTIF('Review'!M5:M1004,A282))</f>
        <v/>
      </c>
      <c r="D282" s="20">
        <f>IF(A282="","",COUNTIFS('Review'!M5:M1004,A282,'Review'!O5:O1004,"Revoke")+COUNTIFS('Review'!M5:M1004,A282,'Review'!O5:O1004,"Modify"))</f>
        <v/>
      </c>
      <c r="E282" s="20">
        <f>IF(A282="","",COUNTIFS('Review'!M5:M1004,A282,'Review'!O5:O1004,""))</f>
        <v/>
      </c>
      <c r="F282" s="22">
        <f>IF(OR(C282="",C282=0),"",D282/C282)</f>
        <v/>
      </c>
      <c r="G282" s="20">
        <f>IF(C282="","",IF(AND(C282&gt;=50,D282=0),"0 revocations on 50+ lines: evidence of consideration?",""))</f>
        <v/>
      </c>
      <c r="H282" s="18" t="n"/>
      <c r="I282" s="17" t="n"/>
    </row>
    <row r="283">
      <c r="A283" s="17" t="n"/>
      <c r="B283" s="17" t="n"/>
      <c r="C283" s="20">
        <f>IF(A283="","",COUNTIF('Review'!M5:M1004,A283))</f>
        <v/>
      </c>
      <c r="D283" s="20">
        <f>IF(A283="","",COUNTIFS('Review'!M5:M1004,A283,'Review'!O5:O1004,"Revoke")+COUNTIFS('Review'!M5:M1004,A283,'Review'!O5:O1004,"Modify"))</f>
        <v/>
      </c>
      <c r="E283" s="20">
        <f>IF(A283="","",COUNTIFS('Review'!M5:M1004,A283,'Review'!O5:O1004,""))</f>
        <v/>
      </c>
      <c r="F283" s="22">
        <f>IF(OR(C283="",C283=0),"",D283/C283)</f>
        <v/>
      </c>
      <c r="G283" s="20">
        <f>IF(C283="","",IF(AND(C283&gt;=50,D283=0),"0 revocations on 50+ lines: evidence of consideration?",""))</f>
        <v/>
      </c>
      <c r="H283" s="18" t="n"/>
      <c r="I283" s="17" t="n"/>
    </row>
    <row r="284">
      <c r="A284" s="17" t="n"/>
      <c r="B284" s="17" t="n"/>
      <c r="C284" s="20">
        <f>IF(A284="","",COUNTIF('Review'!M5:M1004,A284))</f>
        <v/>
      </c>
      <c r="D284" s="20">
        <f>IF(A284="","",COUNTIFS('Review'!M5:M1004,A284,'Review'!O5:O1004,"Revoke")+COUNTIFS('Review'!M5:M1004,A284,'Review'!O5:O1004,"Modify"))</f>
        <v/>
      </c>
      <c r="E284" s="20">
        <f>IF(A284="","",COUNTIFS('Review'!M5:M1004,A284,'Review'!O5:O1004,""))</f>
        <v/>
      </c>
      <c r="F284" s="22">
        <f>IF(OR(C284="",C284=0),"",D284/C284)</f>
        <v/>
      </c>
      <c r="G284" s="20">
        <f>IF(C284="","",IF(AND(C284&gt;=50,D284=0),"0 revocations on 50+ lines: evidence of consideration?",""))</f>
        <v/>
      </c>
      <c r="H284" s="18" t="n"/>
      <c r="I284" s="17" t="n"/>
    </row>
    <row r="285">
      <c r="A285" s="17" t="n"/>
      <c r="B285" s="17" t="n"/>
      <c r="C285" s="20">
        <f>IF(A285="","",COUNTIF('Review'!M5:M1004,A285))</f>
        <v/>
      </c>
      <c r="D285" s="20">
        <f>IF(A285="","",COUNTIFS('Review'!M5:M1004,A285,'Review'!O5:O1004,"Revoke")+COUNTIFS('Review'!M5:M1004,A285,'Review'!O5:O1004,"Modify"))</f>
        <v/>
      </c>
      <c r="E285" s="20">
        <f>IF(A285="","",COUNTIFS('Review'!M5:M1004,A285,'Review'!O5:O1004,""))</f>
        <v/>
      </c>
      <c r="F285" s="22">
        <f>IF(OR(C285="",C285=0),"",D285/C285)</f>
        <v/>
      </c>
      <c r="G285" s="20">
        <f>IF(C285="","",IF(AND(C285&gt;=50,D285=0),"0 revocations on 50+ lines: evidence of consideration?",""))</f>
        <v/>
      </c>
      <c r="H285" s="18" t="n"/>
      <c r="I285" s="17" t="n"/>
    </row>
    <row r="286">
      <c r="A286" s="17" t="n"/>
      <c r="B286" s="17" t="n"/>
      <c r="C286" s="20">
        <f>IF(A286="","",COUNTIF('Review'!M5:M1004,A286))</f>
        <v/>
      </c>
      <c r="D286" s="20">
        <f>IF(A286="","",COUNTIFS('Review'!M5:M1004,A286,'Review'!O5:O1004,"Revoke")+COUNTIFS('Review'!M5:M1004,A286,'Review'!O5:O1004,"Modify"))</f>
        <v/>
      </c>
      <c r="E286" s="20">
        <f>IF(A286="","",COUNTIFS('Review'!M5:M1004,A286,'Review'!O5:O1004,""))</f>
        <v/>
      </c>
      <c r="F286" s="22">
        <f>IF(OR(C286="",C286=0),"",D286/C286)</f>
        <v/>
      </c>
      <c r="G286" s="20">
        <f>IF(C286="","",IF(AND(C286&gt;=50,D286=0),"0 revocations on 50+ lines: evidence of consideration?",""))</f>
        <v/>
      </c>
      <c r="H286" s="18" t="n"/>
      <c r="I286" s="17" t="n"/>
    </row>
    <row r="287">
      <c r="A287" s="17" t="n"/>
      <c r="B287" s="17" t="n"/>
      <c r="C287" s="20">
        <f>IF(A287="","",COUNTIF('Review'!M5:M1004,A287))</f>
        <v/>
      </c>
      <c r="D287" s="20">
        <f>IF(A287="","",COUNTIFS('Review'!M5:M1004,A287,'Review'!O5:O1004,"Revoke")+COUNTIFS('Review'!M5:M1004,A287,'Review'!O5:O1004,"Modify"))</f>
        <v/>
      </c>
      <c r="E287" s="20">
        <f>IF(A287="","",COUNTIFS('Review'!M5:M1004,A287,'Review'!O5:O1004,""))</f>
        <v/>
      </c>
      <c r="F287" s="22">
        <f>IF(OR(C287="",C287=0),"",D287/C287)</f>
        <v/>
      </c>
      <c r="G287" s="20">
        <f>IF(C287="","",IF(AND(C287&gt;=50,D287=0),"0 revocations on 50+ lines: evidence of consideration?",""))</f>
        <v/>
      </c>
      <c r="H287" s="18" t="n"/>
      <c r="I287" s="17" t="n"/>
    </row>
    <row r="288">
      <c r="A288" s="17" t="n"/>
      <c r="B288" s="17" t="n"/>
      <c r="C288" s="20">
        <f>IF(A288="","",COUNTIF('Review'!M5:M1004,A288))</f>
        <v/>
      </c>
      <c r="D288" s="20">
        <f>IF(A288="","",COUNTIFS('Review'!M5:M1004,A288,'Review'!O5:O1004,"Revoke")+COUNTIFS('Review'!M5:M1004,A288,'Review'!O5:O1004,"Modify"))</f>
        <v/>
      </c>
      <c r="E288" s="20">
        <f>IF(A288="","",COUNTIFS('Review'!M5:M1004,A288,'Review'!O5:O1004,""))</f>
        <v/>
      </c>
      <c r="F288" s="22">
        <f>IF(OR(C288="",C288=0),"",D288/C288)</f>
        <v/>
      </c>
      <c r="G288" s="20">
        <f>IF(C288="","",IF(AND(C288&gt;=50,D288=0),"0 revocations on 50+ lines: evidence of consideration?",""))</f>
        <v/>
      </c>
      <c r="H288" s="18" t="n"/>
      <c r="I288" s="17" t="n"/>
    </row>
    <row r="289">
      <c r="A289" s="17" t="n"/>
      <c r="B289" s="17" t="n"/>
      <c r="C289" s="20">
        <f>IF(A289="","",COUNTIF('Review'!M5:M1004,A289))</f>
        <v/>
      </c>
      <c r="D289" s="20">
        <f>IF(A289="","",COUNTIFS('Review'!M5:M1004,A289,'Review'!O5:O1004,"Revoke")+COUNTIFS('Review'!M5:M1004,A289,'Review'!O5:O1004,"Modify"))</f>
        <v/>
      </c>
      <c r="E289" s="20">
        <f>IF(A289="","",COUNTIFS('Review'!M5:M1004,A289,'Review'!O5:O1004,""))</f>
        <v/>
      </c>
      <c r="F289" s="22">
        <f>IF(OR(C289="",C289=0),"",D289/C289)</f>
        <v/>
      </c>
      <c r="G289" s="20">
        <f>IF(C289="","",IF(AND(C289&gt;=50,D289=0),"0 revocations on 50+ lines: evidence of consideration?",""))</f>
        <v/>
      </c>
      <c r="H289" s="18" t="n"/>
      <c r="I289" s="17" t="n"/>
    </row>
    <row r="290">
      <c r="A290" s="17" t="n"/>
      <c r="B290" s="17" t="n"/>
      <c r="C290" s="20">
        <f>IF(A290="","",COUNTIF('Review'!M5:M1004,A290))</f>
        <v/>
      </c>
      <c r="D290" s="20">
        <f>IF(A290="","",COUNTIFS('Review'!M5:M1004,A290,'Review'!O5:O1004,"Revoke")+COUNTIFS('Review'!M5:M1004,A290,'Review'!O5:O1004,"Modify"))</f>
        <v/>
      </c>
      <c r="E290" s="20">
        <f>IF(A290="","",COUNTIFS('Review'!M5:M1004,A290,'Review'!O5:O1004,""))</f>
        <v/>
      </c>
      <c r="F290" s="22">
        <f>IF(OR(C290="",C290=0),"",D290/C290)</f>
        <v/>
      </c>
      <c r="G290" s="20">
        <f>IF(C290="","",IF(AND(C290&gt;=50,D290=0),"0 revocations on 50+ lines: evidence of consideration?",""))</f>
        <v/>
      </c>
      <c r="H290" s="18" t="n"/>
      <c r="I290" s="17" t="n"/>
    </row>
    <row r="291">
      <c r="A291" s="17" t="n"/>
      <c r="B291" s="17" t="n"/>
      <c r="C291" s="20">
        <f>IF(A291="","",COUNTIF('Review'!M5:M1004,A291))</f>
        <v/>
      </c>
      <c r="D291" s="20">
        <f>IF(A291="","",COUNTIFS('Review'!M5:M1004,A291,'Review'!O5:O1004,"Revoke")+COUNTIFS('Review'!M5:M1004,A291,'Review'!O5:O1004,"Modify"))</f>
        <v/>
      </c>
      <c r="E291" s="20">
        <f>IF(A291="","",COUNTIFS('Review'!M5:M1004,A291,'Review'!O5:O1004,""))</f>
        <v/>
      </c>
      <c r="F291" s="22">
        <f>IF(OR(C291="",C291=0),"",D291/C291)</f>
        <v/>
      </c>
      <c r="G291" s="20">
        <f>IF(C291="","",IF(AND(C291&gt;=50,D291=0),"0 revocations on 50+ lines: evidence of consideration?",""))</f>
        <v/>
      </c>
      <c r="H291" s="18" t="n"/>
      <c r="I291" s="17" t="n"/>
    </row>
    <row r="292">
      <c r="A292" s="17" t="n"/>
      <c r="B292" s="17" t="n"/>
      <c r="C292" s="20">
        <f>IF(A292="","",COUNTIF('Review'!M5:M1004,A292))</f>
        <v/>
      </c>
      <c r="D292" s="20">
        <f>IF(A292="","",COUNTIFS('Review'!M5:M1004,A292,'Review'!O5:O1004,"Revoke")+COUNTIFS('Review'!M5:M1004,A292,'Review'!O5:O1004,"Modify"))</f>
        <v/>
      </c>
      <c r="E292" s="20">
        <f>IF(A292="","",COUNTIFS('Review'!M5:M1004,A292,'Review'!O5:O1004,""))</f>
        <v/>
      </c>
      <c r="F292" s="22">
        <f>IF(OR(C292="",C292=0),"",D292/C292)</f>
        <v/>
      </c>
      <c r="G292" s="20">
        <f>IF(C292="","",IF(AND(C292&gt;=50,D292=0),"0 revocations on 50+ lines: evidence of consideration?",""))</f>
        <v/>
      </c>
      <c r="H292" s="18" t="n"/>
      <c r="I292" s="17" t="n"/>
    </row>
    <row r="293">
      <c r="A293" s="17" t="n"/>
      <c r="B293" s="17" t="n"/>
      <c r="C293" s="20">
        <f>IF(A293="","",COUNTIF('Review'!M5:M1004,A293))</f>
        <v/>
      </c>
      <c r="D293" s="20">
        <f>IF(A293="","",COUNTIFS('Review'!M5:M1004,A293,'Review'!O5:O1004,"Revoke")+COUNTIFS('Review'!M5:M1004,A293,'Review'!O5:O1004,"Modify"))</f>
        <v/>
      </c>
      <c r="E293" s="20">
        <f>IF(A293="","",COUNTIFS('Review'!M5:M1004,A293,'Review'!O5:O1004,""))</f>
        <v/>
      </c>
      <c r="F293" s="22">
        <f>IF(OR(C293="",C293=0),"",D293/C293)</f>
        <v/>
      </c>
      <c r="G293" s="20">
        <f>IF(C293="","",IF(AND(C293&gt;=50,D293=0),"0 revocations on 50+ lines: evidence of consideration?",""))</f>
        <v/>
      </c>
      <c r="H293" s="18" t="n"/>
      <c r="I293" s="17" t="n"/>
    </row>
    <row r="294">
      <c r="A294" s="17" t="n"/>
      <c r="B294" s="17" t="n"/>
      <c r="C294" s="20">
        <f>IF(A294="","",COUNTIF('Review'!M5:M1004,A294))</f>
        <v/>
      </c>
      <c r="D294" s="20">
        <f>IF(A294="","",COUNTIFS('Review'!M5:M1004,A294,'Review'!O5:O1004,"Revoke")+COUNTIFS('Review'!M5:M1004,A294,'Review'!O5:O1004,"Modify"))</f>
        <v/>
      </c>
      <c r="E294" s="20">
        <f>IF(A294="","",COUNTIFS('Review'!M5:M1004,A294,'Review'!O5:O1004,""))</f>
        <v/>
      </c>
      <c r="F294" s="22">
        <f>IF(OR(C294="",C294=0),"",D294/C294)</f>
        <v/>
      </c>
      <c r="G294" s="20">
        <f>IF(C294="","",IF(AND(C294&gt;=50,D294=0),"0 revocations on 50+ lines: evidence of consideration?",""))</f>
        <v/>
      </c>
      <c r="H294" s="18" t="n"/>
      <c r="I294" s="17" t="n"/>
    </row>
    <row r="295">
      <c r="A295" s="17" t="n"/>
      <c r="B295" s="17" t="n"/>
      <c r="C295" s="20">
        <f>IF(A295="","",COUNTIF('Review'!M5:M1004,A295))</f>
        <v/>
      </c>
      <c r="D295" s="20">
        <f>IF(A295="","",COUNTIFS('Review'!M5:M1004,A295,'Review'!O5:O1004,"Revoke")+COUNTIFS('Review'!M5:M1004,A295,'Review'!O5:O1004,"Modify"))</f>
        <v/>
      </c>
      <c r="E295" s="20">
        <f>IF(A295="","",COUNTIFS('Review'!M5:M1004,A295,'Review'!O5:O1004,""))</f>
        <v/>
      </c>
      <c r="F295" s="22">
        <f>IF(OR(C295="",C295=0),"",D295/C295)</f>
        <v/>
      </c>
      <c r="G295" s="20">
        <f>IF(C295="","",IF(AND(C295&gt;=50,D295=0),"0 revocations on 50+ lines: evidence of consideration?",""))</f>
        <v/>
      </c>
      <c r="H295" s="18" t="n"/>
      <c r="I295" s="17" t="n"/>
    </row>
    <row r="296">
      <c r="A296" s="17" t="n"/>
      <c r="B296" s="17" t="n"/>
      <c r="C296" s="20">
        <f>IF(A296="","",COUNTIF('Review'!M5:M1004,A296))</f>
        <v/>
      </c>
      <c r="D296" s="20">
        <f>IF(A296="","",COUNTIFS('Review'!M5:M1004,A296,'Review'!O5:O1004,"Revoke")+COUNTIFS('Review'!M5:M1004,A296,'Review'!O5:O1004,"Modify"))</f>
        <v/>
      </c>
      <c r="E296" s="20">
        <f>IF(A296="","",COUNTIFS('Review'!M5:M1004,A296,'Review'!O5:O1004,""))</f>
        <v/>
      </c>
      <c r="F296" s="22">
        <f>IF(OR(C296="",C296=0),"",D296/C296)</f>
        <v/>
      </c>
      <c r="G296" s="20">
        <f>IF(C296="","",IF(AND(C296&gt;=50,D296=0),"0 revocations on 50+ lines: evidence of consideration?",""))</f>
        <v/>
      </c>
      <c r="H296" s="18" t="n"/>
      <c r="I296" s="17" t="n"/>
    </row>
    <row r="297">
      <c r="A297" s="17" t="n"/>
      <c r="B297" s="17" t="n"/>
      <c r="C297" s="20">
        <f>IF(A297="","",COUNTIF('Review'!M5:M1004,A297))</f>
        <v/>
      </c>
      <c r="D297" s="20">
        <f>IF(A297="","",COUNTIFS('Review'!M5:M1004,A297,'Review'!O5:O1004,"Revoke")+COUNTIFS('Review'!M5:M1004,A297,'Review'!O5:O1004,"Modify"))</f>
        <v/>
      </c>
      <c r="E297" s="20">
        <f>IF(A297="","",COUNTIFS('Review'!M5:M1004,A297,'Review'!O5:O1004,""))</f>
        <v/>
      </c>
      <c r="F297" s="22">
        <f>IF(OR(C297="",C297=0),"",D297/C297)</f>
        <v/>
      </c>
      <c r="G297" s="20">
        <f>IF(C297="","",IF(AND(C297&gt;=50,D297=0),"0 revocations on 50+ lines: evidence of consideration?",""))</f>
        <v/>
      </c>
      <c r="H297" s="18" t="n"/>
      <c r="I297" s="17" t="n"/>
    </row>
    <row r="298">
      <c r="A298" s="17" t="n"/>
      <c r="B298" s="17" t="n"/>
      <c r="C298" s="20">
        <f>IF(A298="","",COUNTIF('Review'!M5:M1004,A298))</f>
        <v/>
      </c>
      <c r="D298" s="20">
        <f>IF(A298="","",COUNTIFS('Review'!M5:M1004,A298,'Review'!O5:O1004,"Revoke")+COUNTIFS('Review'!M5:M1004,A298,'Review'!O5:O1004,"Modify"))</f>
        <v/>
      </c>
      <c r="E298" s="20">
        <f>IF(A298="","",COUNTIFS('Review'!M5:M1004,A298,'Review'!O5:O1004,""))</f>
        <v/>
      </c>
      <c r="F298" s="22">
        <f>IF(OR(C298="",C298=0),"",D298/C298)</f>
        <v/>
      </c>
      <c r="G298" s="20">
        <f>IF(C298="","",IF(AND(C298&gt;=50,D298=0),"0 revocations on 50+ lines: evidence of consideration?",""))</f>
        <v/>
      </c>
      <c r="H298" s="18" t="n"/>
      <c r="I298" s="17" t="n"/>
    </row>
    <row r="299">
      <c r="A299" s="17" t="n"/>
      <c r="B299" s="17" t="n"/>
      <c r="C299" s="20">
        <f>IF(A299="","",COUNTIF('Review'!M5:M1004,A299))</f>
        <v/>
      </c>
      <c r="D299" s="20">
        <f>IF(A299="","",COUNTIFS('Review'!M5:M1004,A299,'Review'!O5:O1004,"Revoke")+COUNTIFS('Review'!M5:M1004,A299,'Review'!O5:O1004,"Modify"))</f>
        <v/>
      </c>
      <c r="E299" s="20">
        <f>IF(A299="","",COUNTIFS('Review'!M5:M1004,A299,'Review'!O5:O1004,""))</f>
        <v/>
      </c>
      <c r="F299" s="22">
        <f>IF(OR(C299="",C299=0),"",D299/C299)</f>
        <v/>
      </c>
      <c r="G299" s="20">
        <f>IF(C299="","",IF(AND(C299&gt;=50,D299=0),"0 revocations on 50+ lines: evidence of consideration?",""))</f>
        <v/>
      </c>
      <c r="H299" s="18" t="n"/>
      <c r="I299" s="17" t="n"/>
    </row>
    <row r="300">
      <c r="A300" s="17" t="n"/>
      <c r="B300" s="17" t="n"/>
      <c r="C300" s="20">
        <f>IF(A300="","",COUNTIF('Review'!M5:M1004,A300))</f>
        <v/>
      </c>
      <c r="D300" s="20">
        <f>IF(A300="","",COUNTIFS('Review'!M5:M1004,A300,'Review'!O5:O1004,"Revoke")+COUNTIFS('Review'!M5:M1004,A300,'Review'!O5:O1004,"Modify"))</f>
        <v/>
      </c>
      <c r="E300" s="20">
        <f>IF(A300="","",COUNTIFS('Review'!M5:M1004,A300,'Review'!O5:O1004,""))</f>
        <v/>
      </c>
      <c r="F300" s="22">
        <f>IF(OR(C300="",C300=0),"",D300/C300)</f>
        <v/>
      </c>
      <c r="G300" s="20">
        <f>IF(C300="","",IF(AND(C300&gt;=50,D300=0),"0 revocations on 50+ lines: evidence of consideration?",""))</f>
        <v/>
      </c>
      <c r="H300" s="18" t="n"/>
      <c r="I300" s="17" t="n"/>
    </row>
    <row r="301">
      <c r="A301" s="17" t="n"/>
      <c r="B301" s="17" t="n"/>
      <c r="C301" s="20">
        <f>IF(A301="","",COUNTIF('Review'!M5:M1004,A301))</f>
        <v/>
      </c>
      <c r="D301" s="20">
        <f>IF(A301="","",COUNTIFS('Review'!M5:M1004,A301,'Review'!O5:O1004,"Revoke")+COUNTIFS('Review'!M5:M1004,A301,'Review'!O5:O1004,"Modify"))</f>
        <v/>
      </c>
      <c r="E301" s="20">
        <f>IF(A301="","",COUNTIFS('Review'!M5:M1004,A301,'Review'!O5:O1004,""))</f>
        <v/>
      </c>
      <c r="F301" s="22">
        <f>IF(OR(C301="",C301=0),"",D301/C301)</f>
        <v/>
      </c>
      <c r="G301" s="20">
        <f>IF(C301="","",IF(AND(C301&gt;=50,D301=0),"0 revocations on 50+ lines: evidence of consideration?",""))</f>
        <v/>
      </c>
      <c r="H301" s="18" t="n"/>
      <c r="I301" s="17" t="n"/>
    </row>
    <row r="302">
      <c r="A302" s="17" t="n"/>
      <c r="B302" s="17" t="n"/>
      <c r="C302" s="20">
        <f>IF(A302="","",COUNTIF('Review'!M5:M1004,A302))</f>
        <v/>
      </c>
      <c r="D302" s="20">
        <f>IF(A302="","",COUNTIFS('Review'!M5:M1004,A302,'Review'!O5:O1004,"Revoke")+COUNTIFS('Review'!M5:M1004,A302,'Review'!O5:O1004,"Modify"))</f>
        <v/>
      </c>
      <c r="E302" s="20">
        <f>IF(A302="","",COUNTIFS('Review'!M5:M1004,A302,'Review'!O5:O1004,""))</f>
        <v/>
      </c>
      <c r="F302" s="22">
        <f>IF(OR(C302="",C302=0),"",D302/C302)</f>
        <v/>
      </c>
      <c r="G302" s="20">
        <f>IF(C302="","",IF(AND(C302&gt;=50,D302=0),"0 revocations on 50+ lines: evidence of consideration?",""))</f>
        <v/>
      </c>
      <c r="H302" s="18" t="n"/>
      <c r="I302" s="17" t="n"/>
    </row>
    <row r="303">
      <c r="A303" s="17" t="n"/>
      <c r="B303" s="17" t="n"/>
      <c r="C303" s="20">
        <f>IF(A303="","",COUNTIF('Review'!M5:M1004,A303))</f>
        <v/>
      </c>
      <c r="D303" s="20">
        <f>IF(A303="","",COUNTIFS('Review'!M5:M1004,A303,'Review'!O5:O1004,"Revoke")+COUNTIFS('Review'!M5:M1004,A303,'Review'!O5:O1004,"Modify"))</f>
        <v/>
      </c>
      <c r="E303" s="20">
        <f>IF(A303="","",COUNTIFS('Review'!M5:M1004,A303,'Review'!O5:O1004,""))</f>
        <v/>
      </c>
      <c r="F303" s="22">
        <f>IF(OR(C303="",C303=0),"",D303/C303)</f>
        <v/>
      </c>
      <c r="G303" s="20">
        <f>IF(C303="","",IF(AND(C303&gt;=50,D303=0),"0 revocations on 50+ lines: evidence of consideration?",""))</f>
        <v/>
      </c>
      <c r="H303" s="18" t="n"/>
      <c r="I303" s="17" t="n"/>
    </row>
    <row r="304">
      <c r="A304" s="17" t="n"/>
      <c r="B304" s="17" t="n"/>
      <c r="C304" s="20">
        <f>IF(A304="","",COUNTIF('Review'!M5:M1004,A304))</f>
        <v/>
      </c>
      <c r="D304" s="20">
        <f>IF(A304="","",COUNTIFS('Review'!M5:M1004,A304,'Review'!O5:O1004,"Revoke")+COUNTIFS('Review'!M5:M1004,A304,'Review'!O5:O1004,"Modify"))</f>
        <v/>
      </c>
      <c r="E304" s="20">
        <f>IF(A304="","",COUNTIFS('Review'!M5:M1004,A304,'Review'!O5:O1004,""))</f>
        <v/>
      </c>
      <c r="F304" s="22">
        <f>IF(OR(C304="",C304=0),"",D304/C304)</f>
        <v/>
      </c>
      <c r="G304" s="20">
        <f>IF(C304="","",IF(AND(C304&gt;=50,D304=0),"0 revocations on 50+ lines: evidence of consideration?",""))</f>
        <v/>
      </c>
      <c r="H304" s="18" t="n"/>
      <c r="I304" s="17" t="n"/>
    </row>
    <row r="305">
      <c r="A305" s="17" t="n"/>
      <c r="B305" s="17" t="n"/>
      <c r="C305" s="20">
        <f>IF(A305="","",COUNTIF('Review'!M5:M1004,A305))</f>
        <v/>
      </c>
      <c r="D305" s="20">
        <f>IF(A305="","",COUNTIFS('Review'!M5:M1004,A305,'Review'!O5:O1004,"Revoke")+COUNTIFS('Review'!M5:M1004,A305,'Review'!O5:O1004,"Modify"))</f>
        <v/>
      </c>
      <c r="E305" s="20">
        <f>IF(A305="","",COUNTIFS('Review'!M5:M1004,A305,'Review'!O5:O1004,""))</f>
        <v/>
      </c>
      <c r="F305" s="22">
        <f>IF(OR(C305="",C305=0),"",D305/C305)</f>
        <v/>
      </c>
      <c r="G305" s="20">
        <f>IF(C305="","",IF(AND(C305&gt;=50,D305=0),"0 revocations on 50+ lines: evidence of consideration?",""))</f>
        <v/>
      </c>
      <c r="H305" s="18" t="n"/>
      <c r="I305" s="17" t="n"/>
    </row>
    <row r="306">
      <c r="A306" s="17" t="n"/>
      <c r="B306" s="17" t="n"/>
      <c r="C306" s="20">
        <f>IF(A306="","",COUNTIF('Review'!M5:M1004,A306))</f>
        <v/>
      </c>
      <c r="D306" s="20">
        <f>IF(A306="","",COUNTIFS('Review'!M5:M1004,A306,'Review'!O5:O1004,"Revoke")+COUNTIFS('Review'!M5:M1004,A306,'Review'!O5:O1004,"Modify"))</f>
        <v/>
      </c>
      <c r="E306" s="20">
        <f>IF(A306="","",COUNTIFS('Review'!M5:M1004,A306,'Review'!O5:O1004,""))</f>
        <v/>
      </c>
      <c r="F306" s="22">
        <f>IF(OR(C306="",C306=0),"",D306/C306)</f>
        <v/>
      </c>
      <c r="G306" s="20">
        <f>IF(C306="","",IF(AND(C306&gt;=50,D306=0),"0 revocations on 50+ lines: evidence of consideration?",""))</f>
        <v/>
      </c>
      <c r="H306" s="18" t="n"/>
      <c r="I306" s="17" t="n"/>
    </row>
    <row r="307">
      <c r="A307" s="17" t="n"/>
      <c r="B307" s="17" t="n"/>
      <c r="C307" s="20">
        <f>IF(A307="","",COUNTIF('Review'!M5:M1004,A307))</f>
        <v/>
      </c>
      <c r="D307" s="20">
        <f>IF(A307="","",COUNTIFS('Review'!M5:M1004,A307,'Review'!O5:O1004,"Revoke")+COUNTIFS('Review'!M5:M1004,A307,'Review'!O5:O1004,"Modify"))</f>
        <v/>
      </c>
      <c r="E307" s="20">
        <f>IF(A307="","",COUNTIFS('Review'!M5:M1004,A307,'Review'!O5:O1004,""))</f>
        <v/>
      </c>
      <c r="F307" s="22">
        <f>IF(OR(C307="",C307=0),"",D307/C307)</f>
        <v/>
      </c>
      <c r="G307" s="20">
        <f>IF(C307="","",IF(AND(C307&gt;=50,D307=0),"0 revocations on 50+ lines: evidence of consideration?",""))</f>
        <v/>
      </c>
      <c r="H307" s="18" t="n"/>
      <c r="I307" s="17" t="n"/>
    </row>
    <row r="308">
      <c r="A308" s="17" t="n"/>
      <c r="B308" s="17" t="n"/>
      <c r="C308" s="20">
        <f>IF(A308="","",COUNTIF('Review'!M5:M1004,A308))</f>
        <v/>
      </c>
      <c r="D308" s="20">
        <f>IF(A308="","",COUNTIFS('Review'!M5:M1004,A308,'Review'!O5:O1004,"Revoke")+COUNTIFS('Review'!M5:M1004,A308,'Review'!O5:O1004,"Modify"))</f>
        <v/>
      </c>
      <c r="E308" s="20">
        <f>IF(A308="","",COUNTIFS('Review'!M5:M1004,A308,'Review'!O5:O1004,""))</f>
        <v/>
      </c>
      <c r="F308" s="22">
        <f>IF(OR(C308="",C308=0),"",D308/C308)</f>
        <v/>
      </c>
      <c r="G308" s="20">
        <f>IF(C308="","",IF(AND(C308&gt;=50,D308=0),"0 revocations on 50+ lines: evidence of consideration?",""))</f>
        <v/>
      </c>
      <c r="H308" s="18" t="n"/>
      <c r="I308" s="17" t="n"/>
    </row>
    <row r="309">
      <c r="A309" s="17" t="n"/>
      <c r="B309" s="17" t="n"/>
      <c r="C309" s="20">
        <f>IF(A309="","",COUNTIF('Review'!M5:M1004,A309))</f>
        <v/>
      </c>
      <c r="D309" s="20">
        <f>IF(A309="","",COUNTIFS('Review'!M5:M1004,A309,'Review'!O5:O1004,"Revoke")+COUNTIFS('Review'!M5:M1004,A309,'Review'!O5:O1004,"Modify"))</f>
        <v/>
      </c>
      <c r="E309" s="20">
        <f>IF(A309="","",COUNTIFS('Review'!M5:M1004,A309,'Review'!O5:O1004,""))</f>
        <v/>
      </c>
      <c r="F309" s="22">
        <f>IF(OR(C309="",C309=0),"",D309/C309)</f>
        <v/>
      </c>
      <c r="G309" s="20">
        <f>IF(C309="","",IF(AND(C309&gt;=50,D309=0),"0 revocations on 50+ lines: evidence of consideration?",""))</f>
        <v/>
      </c>
      <c r="H309" s="18" t="n"/>
      <c r="I309" s="17" t="n"/>
    </row>
    <row r="310">
      <c r="A310" s="17" t="n"/>
      <c r="B310" s="17" t="n"/>
      <c r="C310" s="20">
        <f>IF(A310="","",COUNTIF('Review'!M5:M1004,A310))</f>
        <v/>
      </c>
      <c r="D310" s="20">
        <f>IF(A310="","",COUNTIFS('Review'!M5:M1004,A310,'Review'!O5:O1004,"Revoke")+COUNTIFS('Review'!M5:M1004,A310,'Review'!O5:O1004,"Modify"))</f>
        <v/>
      </c>
      <c r="E310" s="20">
        <f>IF(A310="","",COUNTIFS('Review'!M5:M1004,A310,'Review'!O5:O1004,""))</f>
        <v/>
      </c>
      <c r="F310" s="22">
        <f>IF(OR(C310="",C310=0),"",D310/C310)</f>
        <v/>
      </c>
      <c r="G310" s="20">
        <f>IF(C310="","",IF(AND(C310&gt;=50,D310=0),"0 revocations on 50+ lines: evidence of consideration?",""))</f>
        <v/>
      </c>
      <c r="H310" s="18" t="n"/>
      <c r="I310" s="17" t="n"/>
    </row>
    <row r="311">
      <c r="A311" s="17" t="n"/>
      <c r="B311" s="17" t="n"/>
      <c r="C311" s="20">
        <f>IF(A311="","",COUNTIF('Review'!M5:M1004,A311))</f>
        <v/>
      </c>
      <c r="D311" s="20">
        <f>IF(A311="","",COUNTIFS('Review'!M5:M1004,A311,'Review'!O5:O1004,"Revoke")+COUNTIFS('Review'!M5:M1004,A311,'Review'!O5:O1004,"Modify"))</f>
        <v/>
      </c>
      <c r="E311" s="20">
        <f>IF(A311="","",COUNTIFS('Review'!M5:M1004,A311,'Review'!O5:O1004,""))</f>
        <v/>
      </c>
      <c r="F311" s="22">
        <f>IF(OR(C311="",C311=0),"",D311/C311)</f>
        <v/>
      </c>
      <c r="G311" s="20">
        <f>IF(C311="","",IF(AND(C311&gt;=50,D311=0),"0 revocations on 50+ lines: evidence of consideration?",""))</f>
        <v/>
      </c>
      <c r="H311" s="18" t="n"/>
      <c r="I311" s="17" t="n"/>
    </row>
    <row r="312">
      <c r="A312" s="17" t="n"/>
      <c r="B312" s="17" t="n"/>
      <c r="C312" s="20">
        <f>IF(A312="","",COUNTIF('Review'!M5:M1004,A312))</f>
        <v/>
      </c>
      <c r="D312" s="20">
        <f>IF(A312="","",COUNTIFS('Review'!M5:M1004,A312,'Review'!O5:O1004,"Revoke")+COUNTIFS('Review'!M5:M1004,A312,'Review'!O5:O1004,"Modify"))</f>
        <v/>
      </c>
      <c r="E312" s="20">
        <f>IF(A312="","",COUNTIFS('Review'!M5:M1004,A312,'Review'!O5:O1004,""))</f>
        <v/>
      </c>
      <c r="F312" s="22">
        <f>IF(OR(C312="",C312=0),"",D312/C312)</f>
        <v/>
      </c>
      <c r="G312" s="20">
        <f>IF(C312="","",IF(AND(C312&gt;=50,D312=0),"0 revocations on 50+ lines: evidence of consideration?",""))</f>
        <v/>
      </c>
      <c r="H312" s="18" t="n"/>
      <c r="I312" s="17" t="n"/>
    </row>
    <row r="313">
      <c r="A313" s="17" t="n"/>
      <c r="B313" s="17" t="n"/>
      <c r="C313" s="20">
        <f>IF(A313="","",COUNTIF('Review'!M5:M1004,A313))</f>
        <v/>
      </c>
      <c r="D313" s="20">
        <f>IF(A313="","",COUNTIFS('Review'!M5:M1004,A313,'Review'!O5:O1004,"Revoke")+COUNTIFS('Review'!M5:M1004,A313,'Review'!O5:O1004,"Modify"))</f>
        <v/>
      </c>
      <c r="E313" s="20">
        <f>IF(A313="","",COUNTIFS('Review'!M5:M1004,A313,'Review'!O5:O1004,""))</f>
        <v/>
      </c>
      <c r="F313" s="22">
        <f>IF(OR(C313="",C313=0),"",D313/C313)</f>
        <v/>
      </c>
      <c r="G313" s="20">
        <f>IF(C313="","",IF(AND(C313&gt;=50,D313=0),"0 revocations on 50+ lines: evidence of consideration?",""))</f>
        <v/>
      </c>
      <c r="H313" s="18" t="n"/>
      <c r="I313" s="17" t="n"/>
    </row>
    <row r="314">
      <c r="A314" s="17" t="n"/>
      <c r="B314" s="17" t="n"/>
      <c r="C314" s="20">
        <f>IF(A314="","",COUNTIF('Review'!M5:M1004,A314))</f>
        <v/>
      </c>
      <c r="D314" s="20">
        <f>IF(A314="","",COUNTIFS('Review'!M5:M1004,A314,'Review'!O5:O1004,"Revoke")+COUNTIFS('Review'!M5:M1004,A314,'Review'!O5:O1004,"Modify"))</f>
        <v/>
      </c>
      <c r="E314" s="20">
        <f>IF(A314="","",COUNTIFS('Review'!M5:M1004,A314,'Review'!O5:O1004,""))</f>
        <v/>
      </c>
      <c r="F314" s="22">
        <f>IF(OR(C314="",C314=0),"",D314/C314)</f>
        <v/>
      </c>
      <c r="G314" s="20">
        <f>IF(C314="","",IF(AND(C314&gt;=50,D314=0),"0 revocations on 50+ lines: evidence of consideration?",""))</f>
        <v/>
      </c>
      <c r="H314" s="18" t="n"/>
      <c r="I314" s="17" t="n"/>
    </row>
    <row r="315">
      <c r="A315" s="17" t="n"/>
      <c r="B315" s="17" t="n"/>
      <c r="C315" s="20">
        <f>IF(A315="","",COUNTIF('Review'!M5:M1004,A315))</f>
        <v/>
      </c>
      <c r="D315" s="20">
        <f>IF(A315="","",COUNTIFS('Review'!M5:M1004,A315,'Review'!O5:O1004,"Revoke")+COUNTIFS('Review'!M5:M1004,A315,'Review'!O5:O1004,"Modify"))</f>
        <v/>
      </c>
      <c r="E315" s="20">
        <f>IF(A315="","",COUNTIFS('Review'!M5:M1004,A315,'Review'!O5:O1004,""))</f>
        <v/>
      </c>
      <c r="F315" s="22">
        <f>IF(OR(C315="",C315=0),"",D315/C315)</f>
        <v/>
      </c>
      <c r="G315" s="20">
        <f>IF(C315="","",IF(AND(C315&gt;=50,D315=0),"0 revocations on 50+ lines: evidence of consideration?",""))</f>
        <v/>
      </c>
      <c r="H315" s="18" t="n"/>
      <c r="I315" s="17" t="n"/>
    </row>
    <row r="316">
      <c r="A316" s="17" t="n"/>
      <c r="B316" s="17" t="n"/>
      <c r="C316" s="20">
        <f>IF(A316="","",COUNTIF('Review'!M5:M1004,A316))</f>
        <v/>
      </c>
      <c r="D316" s="20">
        <f>IF(A316="","",COUNTIFS('Review'!M5:M1004,A316,'Review'!O5:O1004,"Revoke")+COUNTIFS('Review'!M5:M1004,A316,'Review'!O5:O1004,"Modify"))</f>
        <v/>
      </c>
      <c r="E316" s="20">
        <f>IF(A316="","",COUNTIFS('Review'!M5:M1004,A316,'Review'!O5:O1004,""))</f>
        <v/>
      </c>
      <c r="F316" s="22">
        <f>IF(OR(C316="",C316=0),"",D316/C316)</f>
        <v/>
      </c>
      <c r="G316" s="20">
        <f>IF(C316="","",IF(AND(C316&gt;=50,D316=0),"0 revocations on 50+ lines: evidence of consideration?",""))</f>
        <v/>
      </c>
      <c r="H316" s="18" t="n"/>
      <c r="I316" s="17" t="n"/>
    </row>
    <row r="317">
      <c r="A317" s="17" t="n"/>
      <c r="B317" s="17" t="n"/>
      <c r="C317" s="20">
        <f>IF(A317="","",COUNTIF('Review'!M5:M1004,A317))</f>
        <v/>
      </c>
      <c r="D317" s="20">
        <f>IF(A317="","",COUNTIFS('Review'!M5:M1004,A317,'Review'!O5:O1004,"Revoke")+COUNTIFS('Review'!M5:M1004,A317,'Review'!O5:O1004,"Modify"))</f>
        <v/>
      </c>
      <c r="E317" s="20">
        <f>IF(A317="","",COUNTIFS('Review'!M5:M1004,A317,'Review'!O5:O1004,""))</f>
        <v/>
      </c>
      <c r="F317" s="22">
        <f>IF(OR(C317="",C317=0),"",D317/C317)</f>
        <v/>
      </c>
      <c r="G317" s="20">
        <f>IF(C317="","",IF(AND(C317&gt;=50,D317=0),"0 revocations on 50+ lines: evidence of consideration?",""))</f>
        <v/>
      </c>
      <c r="H317" s="18" t="n"/>
      <c r="I317" s="17" t="n"/>
    </row>
    <row r="318">
      <c r="A318" s="17" t="n"/>
      <c r="B318" s="17" t="n"/>
      <c r="C318" s="20">
        <f>IF(A318="","",COUNTIF('Review'!M5:M1004,A318))</f>
        <v/>
      </c>
      <c r="D318" s="20">
        <f>IF(A318="","",COUNTIFS('Review'!M5:M1004,A318,'Review'!O5:O1004,"Revoke")+COUNTIFS('Review'!M5:M1004,A318,'Review'!O5:O1004,"Modify"))</f>
        <v/>
      </c>
      <c r="E318" s="20">
        <f>IF(A318="","",COUNTIFS('Review'!M5:M1004,A318,'Review'!O5:O1004,""))</f>
        <v/>
      </c>
      <c r="F318" s="22">
        <f>IF(OR(C318="",C318=0),"",D318/C318)</f>
        <v/>
      </c>
      <c r="G318" s="20">
        <f>IF(C318="","",IF(AND(C318&gt;=50,D318=0),"0 revocations on 50+ lines: evidence of consideration?",""))</f>
        <v/>
      </c>
      <c r="H318" s="18" t="n"/>
      <c r="I318" s="17" t="n"/>
    </row>
    <row r="319">
      <c r="A319" s="17" t="n"/>
      <c r="B319" s="17" t="n"/>
      <c r="C319" s="20">
        <f>IF(A319="","",COUNTIF('Review'!M5:M1004,A319))</f>
        <v/>
      </c>
      <c r="D319" s="20">
        <f>IF(A319="","",COUNTIFS('Review'!M5:M1004,A319,'Review'!O5:O1004,"Revoke")+COUNTIFS('Review'!M5:M1004,A319,'Review'!O5:O1004,"Modify"))</f>
        <v/>
      </c>
      <c r="E319" s="20">
        <f>IF(A319="","",COUNTIFS('Review'!M5:M1004,A319,'Review'!O5:O1004,""))</f>
        <v/>
      </c>
      <c r="F319" s="22">
        <f>IF(OR(C319="",C319=0),"",D319/C319)</f>
        <v/>
      </c>
      <c r="G319" s="20">
        <f>IF(C319="","",IF(AND(C319&gt;=50,D319=0),"0 revocations on 50+ lines: evidence of consideration?",""))</f>
        <v/>
      </c>
      <c r="H319" s="18" t="n"/>
      <c r="I319" s="17" t="n"/>
    </row>
    <row r="320">
      <c r="A320" s="17" t="n"/>
      <c r="B320" s="17" t="n"/>
      <c r="C320" s="20">
        <f>IF(A320="","",COUNTIF('Review'!M5:M1004,A320))</f>
        <v/>
      </c>
      <c r="D320" s="20">
        <f>IF(A320="","",COUNTIFS('Review'!M5:M1004,A320,'Review'!O5:O1004,"Revoke")+COUNTIFS('Review'!M5:M1004,A320,'Review'!O5:O1004,"Modify"))</f>
        <v/>
      </c>
      <c r="E320" s="20">
        <f>IF(A320="","",COUNTIFS('Review'!M5:M1004,A320,'Review'!O5:O1004,""))</f>
        <v/>
      </c>
      <c r="F320" s="22">
        <f>IF(OR(C320="",C320=0),"",D320/C320)</f>
        <v/>
      </c>
      <c r="G320" s="20">
        <f>IF(C320="","",IF(AND(C320&gt;=50,D320=0),"0 revocations on 50+ lines: evidence of consideration?",""))</f>
        <v/>
      </c>
      <c r="H320" s="18" t="n"/>
      <c r="I320" s="17" t="n"/>
    </row>
    <row r="321">
      <c r="A321" s="17" t="n"/>
      <c r="B321" s="17" t="n"/>
      <c r="C321" s="20">
        <f>IF(A321="","",COUNTIF('Review'!M5:M1004,A321))</f>
        <v/>
      </c>
      <c r="D321" s="20">
        <f>IF(A321="","",COUNTIFS('Review'!M5:M1004,A321,'Review'!O5:O1004,"Revoke")+COUNTIFS('Review'!M5:M1004,A321,'Review'!O5:O1004,"Modify"))</f>
        <v/>
      </c>
      <c r="E321" s="20">
        <f>IF(A321="","",COUNTIFS('Review'!M5:M1004,A321,'Review'!O5:O1004,""))</f>
        <v/>
      </c>
      <c r="F321" s="22">
        <f>IF(OR(C321="",C321=0),"",D321/C321)</f>
        <v/>
      </c>
      <c r="G321" s="20">
        <f>IF(C321="","",IF(AND(C321&gt;=50,D321=0),"0 revocations on 50+ lines: evidence of consideration?",""))</f>
        <v/>
      </c>
      <c r="H321" s="18" t="n"/>
      <c r="I321" s="17" t="n"/>
    </row>
    <row r="322">
      <c r="A322" s="17" t="n"/>
      <c r="B322" s="17" t="n"/>
      <c r="C322" s="20">
        <f>IF(A322="","",COUNTIF('Review'!M5:M1004,A322))</f>
        <v/>
      </c>
      <c r="D322" s="20">
        <f>IF(A322="","",COUNTIFS('Review'!M5:M1004,A322,'Review'!O5:O1004,"Revoke")+COUNTIFS('Review'!M5:M1004,A322,'Review'!O5:O1004,"Modify"))</f>
        <v/>
      </c>
      <c r="E322" s="20">
        <f>IF(A322="","",COUNTIFS('Review'!M5:M1004,A322,'Review'!O5:O1004,""))</f>
        <v/>
      </c>
      <c r="F322" s="22">
        <f>IF(OR(C322="",C322=0),"",D322/C322)</f>
        <v/>
      </c>
      <c r="G322" s="20">
        <f>IF(C322="","",IF(AND(C322&gt;=50,D322=0),"0 revocations on 50+ lines: evidence of consideration?",""))</f>
        <v/>
      </c>
      <c r="H322" s="18" t="n"/>
      <c r="I322" s="17" t="n"/>
    </row>
    <row r="323">
      <c r="A323" s="17" t="n"/>
      <c r="B323" s="17" t="n"/>
      <c r="C323" s="20">
        <f>IF(A323="","",COUNTIF('Review'!M5:M1004,A323))</f>
        <v/>
      </c>
      <c r="D323" s="20">
        <f>IF(A323="","",COUNTIFS('Review'!M5:M1004,A323,'Review'!O5:O1004,"Revoke")+COUNTIFS('Review'!M5:M1004,A323,'Review'!O5:O1004,"Modify"))</f>
        <v/>
      </c>
      <c r="E323" s="20">
        <f>IF(A323="","",COUNTIFS('Review'!M5:M1004,A323,'Review'!O5:O1004,""))</f>
        <v/>
      </c>
      <c r="F323" s="22">
        <f>IF(OR(C323="",C323=0),"",D323/C323)</f>
        <v/>
      </c>
      <c r="G323" s="20">
        <f>IF(C323="","",IF(AND(C323&gt;=50,D323=0),"0 revocations on 50+ lines: evidence of consideration?",""))</f>
        <v/>
      </c>
      <c r="H323" s="18" t="n"/>
      <c r="I323" s="17" t="n"/>
    </row>
    <row r="324">
      <c r="A324" s="17" t="n"/>
      <c r="B324" s="17" t="n"/>
      <c r="C324" s="20">
        <f>IF(A324="","",COUNTIF('Review'!M5:M1004,A324))</f>
        <v/>
      </c>
      <c r="D324" s="20">
        <f>IF(A324="","",COUNTIFS('Review'!M5:M1004,A324,'Review'!O5:O1004,"Revoke")+COUNTIFS('Review'!M5:M1004,A324,'Review'!O5:O1004,"Modify"))</f>
        <v/>
      </c>
      <c r="E324" s="20">
        <f>IF(A324="","",COUNTIFS('Review'!M5:M1004,A324,'Review'!O5:O1004,""))</f>
        <v/>
      </c>
      <c r="F324" s="22">
        <f>IF(OR(C324="",C324=0),"",D324/C324)</f>
        <v/>
      </c>
      <c r="G324" s="20">
        <f>IF(C324="","",IF(AND(C324&gt;=50,D324=0),"0 revocations on 50+ lines: evidence of consideration?",""))</f>
        <v/>
      </c>
      <c r="H324" s="18" t="n"/>
      <c r="I324" s="17" t="n"/>
    </row>
    <row r="325">
      <c r="A325" s="17" t="n"/>
      <c r="B325" s="17" t="n"/>
      <c r="C325" s="20">
        <f>IF(A325="","",COUNTIF('Review'!M5:M1004,A325))</f>
        <v/>
      </c>
      <c r="D325" s="20">
        <f>IF(A325="","",COUNTIFS('Review'!M5:M1004,A325,'Review'!O5:O1004,"Revoke")+COUNTIFS('Review'!M5:M1004,A325,'Review'!O5:O1004,"Modify"))</f>
        <v/>
      </c>
      <c r="E325" s="20">
        <f>IF(A325="","",COUNTIFS('Review'!M5:M1004,A325,'Review'!O5:O1004,""))</f>
        <v/>
      </c>
      <c r="F325" s="22">
        <f>IF(OR(C325="",C325=0),"",D325/C325)</f>
        <v/>
      </c>
      <c r="G325" s="20">
        <f>IF(C325="","",IF(AND(C325&gt;=50,D325=0),"0 revocations on 50+ lines: evidence of consideration?",""))</f>
        <v/>
      </c>
      <c r="H325" s="18" t="n"/>
      <c r="I325" s="17" t="n"/>
    </row>
    <row r="326">
      <c r="A326" s="17" t="n"/>
      <c r="B326" s="17" t="n"/>
      <c r="C326" s="20">
        <f>IF(A326="","",COUNTIF('Review'!M5:M1004,A326))</f>
        <v/>
      </c>
      <c r="D326" s="20">
        <f>IF(A326="","",COUNTIFS('Review'!M5:M1004,A326,'Review'!O5:O1004,"Revoke")+COUNTIFS('Review'!M5:M1004,A326,'Review'!O5:O1004,"Modify"))</f>
        <v/>
      </c>
      <c r="E326" s="20">
        <f>IF(A326="","",COUNTIFS('Review'!M5:M1004,A326,'Review'!O5:O1004,""))</f>
        <v/>
      </c>
      <c r="F326" s="22">
        <f>IF(OR(C326="",C326=0),"",D326/C326)</f>
        <v/>
      </c>
      <c r="G326" s="20">
        <f>IF(C326="","",IF(AND(C326&gt;=50,D326=0),"0 revocations on 50+ lines: evidence of consideration?",""))</f>
        <v/>
      </c>
      <c r="H326" s="18" t="n"/>
      <c r="I326" s="17" t="n"/>
    </row>
    <row r="327">
      <c r="A327" s="17" t="n"/>
      <c r="B327" s="17" t="n"/>
      <c r="C327" s="20">
        <f>IF(A327="","",COUNTIF('Review'!M5:M1004,A327))</f>
        <v/>
      </c>
      <c r="D327" s="20">
        <f>IF(A327="","",COUNTIFS('Review'!M5:M1004,A327,'Review'!O5:O1004,"Revoke")+COUNTIFS('Review'!M5:M1004,A327,'Review'!O5:O1004,"Modify"))</f>
        <v/>
      </c>
      <c r="E327" s="20">
        <f>IF(A327="","",COUNTIFS('Review'!M5:M1004,A327,'Review'!O5:O1004,""))</f>
        <v/>
      </c>
      <c r="F327" s="22">
        <f>IF(OR(C327="",C327=0),"",D327/C327)</f>
        <v/>
      </c>
      <c r="G327" s="20">
        <f>IF(C327="","",IF(AND(C327&gt;=50,D327=0),"0 revocations on 50+ lines: evidence of consideration?",""))</f>
        <v/>
      </c>
      <c r="H327" s="18" t="n"/>
      <c r="I327" s="17" t="n"/>
    </row>
    <row r="328">
      <c r="A328" s="17" t="n"/>
      <c r="B328" s="17" t="n"/>
      <c r="C328" s="20">
        <f>IF(A328="","",COUNTIF('Review'!M5:M1004,A328))</f>
        <v/>
      </c>
      <c r="D328" s="20">
        <f>IF(A328="","",COUNTIFS('Review'!M5:M1004,A328,'Review'!O5:O1004,"Revoke")+COUNTIFS('Review'!M5:M1004,A328,'Review'!O5:O1004,"Modify"))</f>
        <v/>
      </c>
      <c r="E328" s="20">
        <f>IF(A328="","",COUNTIFS('Review'!M5:M1004,A328,'Review'!O5:O1004,""))</f>
        <v/>
      </c>
      <c r="F328" s="22">
        <f>IF(OR(C328="",C328=0),"",D328/C328)</f>
        <v/>
      </c>
      <c r="G328" s="20">
        <f>IF(C328="","",IF(AND(C328&gt;=50,D328=0),"0 revocations on 50+ lines: evidence of consideration?",""))</f>
        <v/>
      </c>
      <c r="H328" s="18" t="n"/>
      <c r="I328" s="17" t="n"/>
    </row>
    <row r="329">
      <c r="A329" s="17" t="n"/>
      <c r="B329" s="17" t="n"/>
      <c r="C329" s="20">
        <f>IF(A329="","",COUNTIF('Review'!M5:M1004,A329))</f>
        <v/>
      </c>
      <c r="D329" s="20">
        <f>IF(A329="","",COUNTIFS('Review'!M5:M1004,A329,'Review'!O5:O1004,"Revoke")+COUNTIFS('Review'!M5:M1004,A329,'Review'!O5:O1004,"Modify"))</f>
        <v/>
      </c>
      <c r="E329" s="20">
        <f>IF(A329="","",COUNTIFS('Review'!M5:M1004,A329,'Review'!O5:O1004,""))</f>
        <v/>
      </c>
      <c r="F329" s="22">
        <f>IF(OR(C329="",C329=0),"",D329/C329)</f>
        <v/>
      </c>
      <c r="G329" s="20">
        <f>IF(C329="","",IF(AND(C329&gt;=50,D329=0),"0 revocations on 50+ lines: evidence of consideration?",""))</f>
        <v/>
      </c>
      <c r="H329" s="18" t="n"/>
      <c r="I329" s="17" t="n"/>
    </row>
    <row r="330">
      <c r="A330" s="17" t="n"/>
      <c r="B330" s="17" t="n"/>
      <c r="C330" s="20">
        <f>IF(A330="","",COUNTIF('Review'!M5:M1004,A330))</f>
        <v/>
      </c>
      <c r="D330" s="20">
        <f>IF(A330="","",COUNTIFS('Review'!M5:M1004,A330,'Review'!O5:O1004,"Revoke")+COUNTIFS('Review'!M5:M1004,A330,'Review'!O5:O1004,"Modify"))</f>
        <v/>
      </c>
      <c r="E330" s="20">
        <f>IF(A330="","",COUNTIFS('Review'!M5:M1004,A330,'Review'!O5:O1004,""))</f>
        <v/>
      </c>
      <c r="F330" s="22">
        <f>IF(OR(C330="",C330=0),"",D330/C330)</f>
        <v/>
      </c>
      <c r="G330" s="20">
        <f>IF(C330="","",IF(AND(C330&gt;=50,D330=0),"0 revocations on 50+ lines: evidence of consideration?",""))</f>
        <v/>
      </c>
      <c r="H330" s="18" t="n"/>
      <c r="I330" s="17" t="n"/>
    </row>
    <row r="331">
      <c r="A331" s="17" t="n"/>
      <c r="B331" s="17" t="n"/>
      <c r="C331" s="20">
        <f>IF(A331="","",COUNTIF('Review'!M5:M1004,A331))</f>
        <v/>
      </c>
      <c r="D331" s="20">
        <f>IF(A331="","",COUNTIFS('Review'!M5:M1004,A331,'Review'!O5:O1004,"Revoke")+COUNTIFS('Review'!M5:M1004,A331,'Review'!O5:O1004,"Modify"))</f>
        <v/>
      </c>
      <c r="E331" s="20">
        <f>IF(A331="","",COUNTIFS('Review'!M5:M1004,A331,'Review'!O5:O1004,""))</f>
        <v/>
      </c>
      <c r="F331" s="22">
        <f>IF(OR(C331="",C331=0),"",D331/C331)</f>
        <v/>
      </c>
      <c r="G331" s="20">
        <f>IF(C331="","",IF(AND(C331&gt;=50,D331=0),"0 revocations on 50+ lines: evidence of consideration?",""))</f>
        <v/>
      </c>
      <c r="H331" s="18" t="n"/>
      <c r="I331" s="17" t="n"/>
    </row>
    <row r="332">
      <c r="A332" s="17" t="n"/>
      <c r="B332" s="17" t="n"/>
      <c r="C332" s="20">
        <f>IF(A332="","",COUNTIF('Review'!M5:M1004,A332))</f>
        <v/>
      </c>
      <c r="D332" s="20">
        <f>IF(A332="","",COUNTIFS('Review'!M5:M1004,A332,'Review'!O5:O1004,"Revoke")+COUNTIFS('Review'!M5:M1004,A332,'Review'!O5:O1004,"Modify"))</f>
        <v/>
      </c>
      <c r="E332" s="20">
        <f>IF(A332="","",COUNTIFS('Review'!M5:M1004,A332,'Review'!O5:O1004,""))</f>
        <v/>
      </c>
      <c r="F332" s="22">
        <f>IF(OR(C332="",C332=0),"",D332/C332)</f>
        <v/>
      </c>
      <c r="G332" s="20">
        <f>IF(C332="","",IF(AND(C332&gt;=50,D332=0),"0 revocations on 50+ lines: evidence of consideration?",""))</f>
        <v/>
      </c>
      <c r="H332" s="18" t="n"/>
      <c r="I332" s="17" t="n"/>
    </row>
    <row r="333">
      <c r="A333" s="17" t="n"/>
      <c r="B333" s="17" t="n"/>
      <c r="C333" s="20">
        <f>IF(A333="","",COUNTIF('Review'!M5:M1004,A333))</f>
        <v/>
      </c>
      <c r="D333" s="20">
        <f>IF(A333="","",COUNTIFS('Review'!M5:M1004,A333,'Review'!O5:O1004,"Revoke")+COUNTIFS('Review'!M5:M1004,A333,'Review'!O5:O1004,"Modify"))</f>
        <v/>
      </c>
      <c r="E333" s="20">
        <f>IF(A333="","",COUNTIFS('Review'!M5:M1004,A333,'Review'!O5:O1004,""))</f>
        <v/>
      </c>
      <c r="F333" s="22">
        <f>IF(OR(C333="",C333=0),"",D333/C333)</f>
        <v/>
      </c>
      <c r="G333" s="20">
        <f>IF(C333="","",IF(AND(C333&gt;=50,D333=0),"0 revocations on 50+ lines: evidence of consideration?",""))</f>
        <v/>
      </c>
      <c r="H333" s="18" t="n"/>
      <c r="I333" s="17" t="n"/>
    </row>
    <row r="334">
      <c r="A334" s="17" t="n"/>
      <c r="B334" s="17" t="n"/>
      <c r="C334" s="20">
        <f>IF(A334="","",COUNTIF('Review'!M5:M1004,A334))</f>
        <v/>
      </c>
      <c r="D334" s="20">
        <f>IF(A334="","",COUNTIFS('Review'!M5:M1004,A334,'Review'!O5:O1004,"Revoke")+COUNTIFS('Review'!M5:M1004,A334,'Review'!O5:O1004,"Modify"))</f>
        <v/>
      </c>
      <c r="E334" s="20">
        <f>IF(A334="","",COUNTIFS('Review'!M5:M1004,A334,'Review'!O5:O1004,""))</f>
        <v/>
      </c>
      <c r="F334" s="22">
        <f>IF(OR(C334="",C334=0),"",D334/C334)</f>
        <v/>
      </c>
      <c r="G334" s="20">
        <f>IF(C334="","",IF(AND(C334&gt;=50,D334=0),"0 revocations on 50+ lines: evidence of consideration?",""))</f>
        <v/>
      </c>
      <c r="H334" s="18" t="n"/>
      <c r="I334" s="17" t="n"/>
    </row>
    <row r="335">
      <c r="A335" s="17" t="n"/>
      <c r="B335" s="17" t="n"/>
      <c r="C335" s="20">
        <f>IF(A335="","",COUNTIF('Review'!M5:M1004,A335))</f>
        <v/>
      </c>
      <c r="D335" s="20">
        <f>IF(A335="","",COUNTIFS('Review'!M5:M1004,A335,'Review'!O5:O1004,"Revoke")+COUNTIFS('Review'!M5:M1004,A335,'Review'!O5:O1004,"Modify"))</f>
        <v/>
      </c>
      <c r="E335" s="20">
        <f>IF(A335="","",COUNTIFS('Review'!M5:M1004,A335,'Review'!O5:O1004,""))</f>
        <v/>
      </c>
      <c r="F335" s="22">
        <f>IF(OR(C335="",C335=0),"",D335/C335)</f>
        <v/>
      </c>
      <c r="G335" s="20">
        <f>IF(C335="","",IF(AND(C335&gt;=50,D335=0),"0 revocations on 50+ lines: evidence of consideration?",""))</f>
        <v/>
      </c>
      <c r="H335" s="18" t="n"/>
      <c r="I335" s="17" t="n"/>
    </row>
    <row r="336">
      <c r="A336" s="17" t="n"/>
      <c r="B336" s="17" t="n"/>
      <c r="C336" s="20">
        <f>IF(A336="","",COUNTIF('Review'!M5:M1004,A336))</f>
        <v/>
      </c>
      <c r="D336" s="20">
        <f>IF(A336="","",COUNTIFS('Review'!M5:M1004,A336,'Review'!O5:O1004,"Revoke")+COUNTIFS('Review'!M5:M1004,A336,'Review'!O5:O1004,"Modify"))</f>
        <v/>
      </c>
      <c r="E336" s="20">
        <f>IF(A336="","",COUNTIFS('Review'!M5:M1004,A336,'Review'!O5:O1004,""))</f>
        <v/>
      </c>
      <c r="F336" s="22">
        <f>IF(OR(C336="",C336=0),"",D336/C336)</f>
        <v/>
      </c>
      <c r="G336" s="20">
        <f>IF(C336="","",IF(AND(C336&gt;=50,D336=0),"0 revocations on 50+ lines: evidence of consideration?",""))</f>
        <v/>
      </c>
      <c r="H336" s="18" t="n"/>
      <c r="I336" s="17" t="n"/>
    </row>
    <row r="337">
      <c r="A337" s="17" t="n"/>
      <c r="B337" s="17" t="n"/>
      <c r="C337" s="20">
        <f>IF(A337="","",COUNTIF('Review'!M5:M1004,A337))</f>
        <v/>
      </c>
      <c r="D337" s="20">
        <f>IF(A337="","",COUNTIFS('Review'!M5:M1004,A337,'Review'!O5:O1004,"Revoke")+COUNTIFS('Review'!M5:M1004,A337,'Review'!O5:O1004,"Modify"))</f>
        <v/>
      </c>
      <c r="E337" s="20">
        <f>IF(A337="","",COUNTIFS('Review'!M5:M1004,A337,'Review'!O5:O1004,""))</f>
        <v/>
      </c>
      <c r="F337" s="22">
        <f>IF(OR(C337="",C337=0),"",D337/C337)</f>
        <v/>
      </c>
      <c r="G337" s="20">
        <f>IF(C337="","",IF(AND(C337&gt;=50,D337=0),"0 revocations on 50+ lines: evidence of consideration?",""))</f>
        <v/>
      </c>
      <c r="H337" s="18" t="n"/>
      <c r="I337" s="17" t="n"/>
    </row>
    <row r="338">
      <c r="A338" s="17" t="n"/>
      <c r="B338" s="17" t="n"/>
      <c r="C338" s="20">
        <f>IF(A338="","",COUNTIF('Review'!M5:M1004,A338))</f>
        <v/>
      </c>
      <c r="D338" s="20">
        <f>IF(A338="","",COUNTIFS('Review'!M5:M1004,A338,'Review'!O5:O1004,"Revoke")+COUNTIFS('Review'!M5:M1004,A338,'Review'!O5:O1004,"Modify"))</f>
        <v/>
      </c>
      <c r="E338" s="20">
        <f>IF(A338="","",COUNTIFS('Review'!M5:M1004,A338,'Review'!O5:O1004,""))</f>
        <v/>
      </c>
      <c r="F338" s="22">
        <f>IF(OR(C338="",C338=0),"",D338/C338)</f>
        <v/>
      </c>
      <c r="G338" s="20">
        <f>IF(C338="","",IF(AND(C338&gt;=50,D338=0),"0 revocations on 50+ lines: evidence of consideration?",""))</f>
        <v/>
      </c>
      <c r="H338" s="18" t="n"/>
      <c r="I338" s="17" t="n"/>
    </row>
    <row r="339">
      <c r="A339" s="17" t="n"/>
      <c r="B339" s="17" t="n"/>
      <c r="C339" s="20">
        <f>IF(A339="","",COUNTIF('Review'!M5:M1004,A339))</f>
        <v/>
      </c>
      <c r="D339" s="20">
        <f>IF(A339="","",COUNTIFS('Review'!M5:M1004,A339,'Review'!O5:O1004,"Revoke")+COUNTIFS('Review'!M5:M1004,A339,'Review'!O5:O1004,"Modify"))</f>
        <v/>
      </c>
      <c r="E339" s="20">
        <f>IF(A339="","",COUNTIFS('Review'!M5:M1004,A339,'Review'!O5:O1004,""))</f>
        <v/>
      </c>
      <c r="F339" s="22">
        <f>IF(OR(C339="",C339=0),"",D339/C339)</f>
        <v/>
      </c>
      <c r="G339" s="20">
        <f>IF(C339="","",IF(AND(C339&gt;=50,D339=0),"0 revocations on 50+ lines: evidence of consideration?",""))</f>
        <v/>
      </c>
      <c r="H339" s="18" t="n"/>
      <c r="I339" s="17" t="n"/>
    </row>
    <row r="340">
      <c r="A340" s="17" t="n"/>
      <c r="B340" s="17" t="n"/>
      <c r="C340" s="20">
        <f>IF(A340="","",COUNTIF('Review'!M5:M1004,A340))</f>
        <v/>
      </c>
      <c r="D340" s="20">
        <f>IF(A340="","",COUNTIFS('Review'!M5:M1004,A340,'Review'!O5:O1004,"Revoke")+COUNTIFS('Review'!M5:M1004,A340,'Review'!O5:O1004,"Modify"))</f>
        <v/>
      </c>
      <c r="E340" s="20">
        <f>IF(A340="","",COUNTIFS('Review'!M5:M1004,A340,'Review'!O5:O1004,""))</f>
        <v/>
      </c>
      <c r="F340" s="22">
        <f>IF(OR(C340="",C340=0),"",D340/C340)</f>
        <v/>
      </c>
      <c r="G340" s="20">
        <f>IF(C340="","",IF(AND(C340&gt;=50,D340=0),"0 revocations on 50+ lines: evidence of consideration?",""))</f>
        <v/>
      </c>
      <c r="H340" s="18" t="n"/>
      <c r="I340" s="17" t="n"/>
    </row>
    <row r="341">
      <c r="A341" s="17" t="n"/>
      <c r="B341" s="17" t="n"/>
      <c r="C341" s="20">
        <f>IF(A341="","",COUNTIF('Review'!M5:M1004,A341))</f>
        <v/>
      </c>
      <c r="D341" s="20">
        <f>IF(A341="","",COUNTIFS('Review'!M5:M1004,A341,'Review'!O5:O1004,"Revoke")+COUNTIFS('Review'!M5:M1004,A341,'Review'!O5:O1004,"Modify"))</f>
        <v/>
      </c>
      <c r="E341" s="20">
        <f>IF(A341="","",COUNTIFS('Review'!M5:M1004,A341,'Review'!O5:O1004,""))</f>
        <v/>
      </c>
      <c r="F341" s="22">
        <f>IF(OR(C341="",C341=0),"",D341/C341)</f>
        <v/>
      </c>
      <c r="G341" s="20">
        <f>IF(C341="","",IF(AND(C341&gt;=50,D341=0),"0 revocations on 50+ lines: evidence of consideration?",""))</f>
        <v/>
      </c>
      <c r="H341" s="18" t="n"/>
      <c r="I341" s="17" t="n"/>
    </row>
    <row r="342">
      <c r="A342" s="17" t="n"/>
      <c r="B342" s="17" t="n"/>
      <c r="C342" s="20">
        <f>IF(A342="","",COUNTIF('Review'!M5:M1004,A342))</f>
        <v/>
      </c>
      <c r="D342" s="20">
        <f>IF(A342="","",COUNTIFS('Review'!M5:M1004,A342,'Review'!O5:O1004,"Revoke")+COUNTIFS('Review'!M5:M1004,A342,'Review'!O5:O1004,"Modify"))</f>
        <v/>
      </c>
      <c r="E342" s="20">
        <f>IF(A342="","",COUNTIFS('Review'!M5:M1004,A342,'Review'!O5:O1004,""))</f>
        <v/>
      </c>
      <c r="F342" s="22">
        <f>IF(OR(C342="",C342=0),"",D342/C342)</f>
        <v/>
      </c>
      <c r="G342" s="20">
        <f>IF(C342="","",IF(AND(C342&gt;=50,D342=0),"0 revocations on 50+ lines: evidence of consideration?",""))</f>
        <v/>
      </c>
      <c r="H342" s="18" t="n"/>
      <c r="I342" s="17" t="n"/>
    </row>
    <row r="343">
      <c r="A343" s="17" t="n"/>
      <c r="B343" s="17" t="n"/>
      <c r="C343" s="20">
        <f>IF(A343="","",COUNTIF('Review'!M5:M1004,A343))</f>
        <v/>
      </c>
      <c r="D343" s="20">
        <f>IF(A343="","",COUNTIFS('Review'!M5:M1004,A343,'Review'!O5:O1004,"Revoke")+COUNTIFS('Review'!M5:M1004,A343,'Review'!O5:O1004,"Modify"))</f>
        <v/>
      </c>
      <c r="E343" s="20">
        <f>IF(A343="","",COUNTIFS('Review'!M5:M1004,A343,'Review'!O5:O1004,""))</f>
        <v/>
      </c>
      <c r="F343" s="22">
        <f>IF(OR(C343="",C343=0),"",D343/C343)</f>
        <v/>
      </c>
      <c r="G343" s="20">
        <f>IF(C343="","",IF(AND(C343&gt;=50,D343=0),"0 revocations on 50+ lines: evidence of consideration?",""))</f>
        <v/>
      </c>
      <c r="H343" s="18" t="n"/>
      <c r="I343" s="17" t="n"/>
    </row>
    <row r="344">
      <c r="A344" s="17" t="n"/>
      <c r="B344" s="17" t="n"/>
      <c r="C344" s="20">
        <f>IF(A344="","",COUNTIF('Review'!M5:M1004,A344))</f>
        <v/>
      </c>
      <c r="D344" s="20">
        <f>IF(A344="","",COUNTIFS('Review'!M5:M1004,A344,'Review'!O5:O1004,"Revoke")+COUNTIFS('Review'!M5:M1004,A344,'Review'!O5:O1004,"Modify"))</f>
        <v/>
      </c>
      <c r="E344" s="20">
        <f>IF(A344="","",COUNTIFS('Review'!M5:M1004,A344,'Review'!O5:O1004,""))</f>
        <v/>
      </c>
      <c r="F344" s="22">
        <f>IF(OR(C344="",C344=0),"",D344/C344)</f>
        <v/>
      </c>
      <c r="G344" s="20">
        <f>IF(C344="","",IF(AND(C344&gt;=50,D344=0),"0 revocations on 50+ lines: evidence of consideration?",""))</f>
        <v/>
      </c>
      <c r="H344" s="18" t="n"/>
      <c r="I344" s="17" t="n"/>
    </row>
    <row r="345">
      <c r="A345" s="17" t="n"/>
      <c r="B345" s="17" t="n"/>
      <c r="C345" s="20">
        <f>IF(A345="","",COUNTIF('Review'!M5:M1004,A345))</f>
        <v/>
      </c>
      <c r="D345" s="20">
        <f>IF(A345="","",COUNTIFS('Review'!M5:M1004,A345,'Review'!O5:O1004,"Revoke")+COUNTIFS('Review'!M5:M1004,A345,'Review'!O5:O1004,"Modify"))</f>
        <v/>
      </c>
      <c r="E345" s="20">
        <f>IF(A345="","",COUNTIFS('Review'!M5:M1004,A345,'Review'!O5:O1004,""))</f>
        <v/>
      </c>
      <c r="F345" s="22">
        <f>IF(OR(C345="",C345=0),"",D345/C345)</f>
        <v/>
      </c>
      <c r="G345" s="20">
        <f>IF(C345="","",IF(AND(C345&gt;=50,D345=0),"0 revocations on 50+ lines: evidence of consideration?",""))</f>
        <v/>
      </c>
      <c r="H345" s="18" t="n"/>
      <c r="I345" s="17" t="n"/>
    </row>
    <row r="346">
      <c r="A346" s="17" t="n"/>
      <c r="B346" s="17" t="n"/>
      <c r="C346" s="20">
        <f>IF(A346="","",COUNTIF('Review'!M5:M1004,A346))</f>
        <v/>
      </c>
      <c r="D346" s="20">
        <f>IF(A346="","",COUNTIFS('Review'!M5:M1004,A346,'Review'!O5:O1004,"Revoke")+COUNTIFS('Review'!M5:M1004,A346,'Review'!O5:O1004,"Modify"))</f>
        <v/>
      </c>
      <c r="E346" s="20">
        <f>IF(A346="","",COUNTIFS('Review'!M5:M1004,A346,'Review'!O5:O1004,""))</f>
        <v/>
      </c>
      <c r="F346" s="22">
        <f>IF(OR(C346="",C346=0),"",D346/C346)</f>
        <v/>
      </c>
      <c r="G346" s="20">
        <f>IF(C346="","",IF(AND(C346&gt;=50,D346=0),"0 revocations on 50+ lines: evidence of consideration?",""))</f>
        <v/>
      </c>
      <c r="H346" s="18" t="n"/>
      <c r="I346" s="17" t="n"/>
    </row>
    <row r="347">
      <c r="A347" s="17" t="n"/>
      <c r="B347" s="17" t="n"/>
      <c r="C347" s="20">
        <f>IF(A347="","",COUNTIF('Review'!M5:M1004,A347))</f>
        <v/>
      </c>
      <c r="D347" s="20">
        <f>IF(A347="","",COUNTIFS('Review'!M5:M1004,A347,'Review'!O5:O1004,"Revoke")+COUNTIFS('Review'!M5:M1004,A347,'Review'!O5:O1004,"Modify"))</f>
        <v/>
      </c>
      <c r="E347" s="20">
        <f>IF(A347="","",COUNTIFS('Review'!M5:M1004,A347,'Review'!O5:O1004,""))</f>
        <v/>
      </c>
      <c r="F347" s="22">
        <f>IF(OR(C347="",C347=0),"",D347/C347)</f>
        <v/>
      </c>
      <c r="G347" s="20">
        <f>IF(C347="","",IF(AND(C347&gt;=50,D347=0),"0 revocations on 50+ lines: evidence of consideration?",""))</f>
        <v/>
      </c>
      <c r="H347" s="18" t="n"/>
      <c r="I347" s="17" t="n"/>
    </row>
    <row r="348">
      <c r="A348" s="17" t="n"/>
      <c r="B348" s="17" t="n"/>
      <c r="C348" s="20">
        <f>IF(A348="","",COUNTIF('Review'!M5:M1004,A348))</f>
        <v/>
      </c>
      <c r="D348" s="20">
        <f>IF(A348="","",COUNTIFS('Review'!M5:M1004,A348,'Review'!O5:O1004,"Revoke")+COUNTIFS('Review'!M5:M1004,A348,'Review'!O5:O1004,"Modify"))</f>
        <v/>
      </c>
      <c r="E348" s="20">
        <f>IF(A348="","",COUNTIFS('Review'!M5:M1004,A348,'Review'!O5:O1004,""))</f>
        <v/>
      </c>
      <c r="F348" s="22">
        <f>IF(OR(C348="",C348=0),"",D348/C348)</f>
        <v/>
      </c>
      <c r="G348" s="20">
        <f>IF(C348="","",IF(AND(C348&gt;=50,D348=0),"0 revocations on 50+ lines: evidence of consideration?",""))</f>
        <v/>
      </c>
      <c r="H348" s="18" t="n"/>
      <c r="I348" s="17" t="n"/>
    </row>
    <row r="349">
      <c r="A349" s="17" t="n"/>
      <c r="B349" s="17" t="n"/>
      <c r="C349" s="20">
        <f>IF(A349="","",COUNTIF('Review'!M5:M1004,A349))</f>
        <v/>
      </c>
      <c r="D349" s="20">
        <f>IF(A349="","",COUNTIFS('Review'!M5:M1004,A349,'Review'!O5:O1004,"Revoke")+COUNTIFS('Review'!M5:M1004,A349,'Review'!O5:O1004,"Modify"))</f>
        <v/>
      </c>
      <c r="E349" s="20">
        <f>IF(A349="","",COUNTIFS('Review'!M5:M1004,A349,'Review'!O5:O1004,""))</f>
        <v/>
      </c>
      <c r="F349" s="22">
        <f>IF(OR(C349="",C349=0),"",D349/C349)</f>
        <v/>
      </c>
      <c r="G349" s="20">
        <f>IF(C349="","",IF(AND(C349&gt;=50,D349=0),"0 revocations on 50+ lines: evidence of consideration?",""))</f>
        <v/>
      </c>
      <c r="H349" s="18" t="n"/>
      <c r="I349" s="17" t="n"/>
    </row>
    <row r="350">
      <c r="A350" s="17" t="n"/>
      <c r="B350" s="17" t="n"/>
      <c r="C350" s="20">
        <f>IF(A350="","",COUNTIF('Review'!M5:M1004,A350))</f>
        <v/>
      </c>
      <c r="D350" s="20">
        <f>IF(A350="","",COUNTIFS('Review'!M5:M1004,A350,'Review'!O5:O1004,"Revoke")+COUNTIFS('Review'!M5:M1004,A350,'Review'!O5:O1004,"Modify"))</f>
        <v/>
      </c>
      <c r="E350" s="20">
        <f>IF(A350="","",COUNTIFS('Review'!M5:M1004,A350,'Review'!O5:O1004,""))</f>
        <v/>
      </c>
      <c r="F350" s="22">
        <f>IF(OR(C350="",C350=0),"",D350/C350)</f>
        <v/>
      </c>
      <c r="G350" s="20">
        <f>IF(C350="","",IF(AND(C350&gt;=50,D350=0),"0 revocations on 50+ lines: evidence of consideration?",""))</f>
        <v/>
      </c>
      <c r="H350" s="18" t="n"/>
      <c r="I350" s="17" t="n"/>
    </row>
    <row r="351">
      <c r="A351" s="17" t="n"/>
      <c r="B351" s="17" t="n"/>
      <c r="C351" s="20">
        <f>IF(A351="","",COUNTIF('Review'!M5:M1004,A351))</f>
        <v/>
      </c>
      <c r="D351" s="20">
        <f>IF(A351="","",COUNTIFS('Review'!M5:M1004,A351,'Review'!O5:O1004,"Revoke")+COUNTIFS('Review'!M5:M1004,A351,'Review'!O5:O1004,"Modify"))</f>
        <v/>
      </c>
      <c r="E351" s="20">
        <f>IF(A351="","",COUNTIFS('Review'!M5:M1004,A351,'Review'!O5:O1004,""))</f>
        <v/>
      </c>
      <c r="F351" s="22">
        <f>IF(OR(C351="",C351=0),"",D351/C351)</f>
        <v/>
      </c>
      <c r="G351" s="20">
        <f>IF(C351="","",IF(AND(C351&gt;=50,D351=0),"0 revocations on 50+ lines: evidence of consideration?",""))</f>
        <v/>
      </c>
      <c r="H351" s="18" t="n"/>
      <c r="I351" s="17" t="n"/>
    </row>
    <row r="352">
      <c r="A352" s="17" t="n"/>
      <c r="B352" s="17" t="n"/>
      <c r="C352" s="20">
        <f>IF(A352="","",COUNTIF('Review'!M5:M1004,A352))</f>
        <v/>
      </c>
      <c r="D352" s="20">
        <f>IF(A352="","",COUNTIFS('Review'!M5:M1004,A352,'Review'!O5:O1004,"Revoke")+COUNTIFS('Review'!M5:M1004,A352,'Review'!O5:O1004,"Modify"))</f>
        <v/>
      </c>
      <c r="E352" s="20">
        <f>IF(A352="","",COUNTIFS('Review'!M5:M1004,A352,'Review'!O5:O1004,""))</f>
        <v/>
      </c>
      <c r="F352" s="22">
        <f>IF(OR(C352="",C352=0),"",D352/C352)</f>
        <v/>
      </c>
      <c r="G352" s="20">
        <f>IF(C352="","",IF(AND(C352&gt;=50,D352=0),"0 revocations on 50+ lines: evidence of consideration?",""))</f>
        <v/>
      </c>
      <c r="H352" s="18" t="n"/>
      <c r="I352" s="17" t="n"/>
    </row>
    <row r="353">
      <c r="A353" s="17" t="n"/>
      <c r="B353" s="17" t="n"/>
      <c r="C353" s="20">
        <f>IF(A353="","",COUNTIF('Review'!M5:M1004,A353))</f>
        <v/>
      </c>
      <c r="D353" s="20">
        <f>IF(A353="","",COUNTIFS('Review'!M5:M1004,A353,'Review'!O5:O1004,"Revoke")+COUNTIFS('Review'!M5:M1004,A353,'Review'!O5:O1004,"Modify"))</f>
        <v/>
      </c>
      <c r="E353" s="20">
        <f>IF(A353="","",COUNTIFS('Review'!M5:M1004,A353,'Review'!O5:O1004,""))</f>
        <v/>
      </c>
      <c r="F353" s="22">
        <f>IF(OR(C353="",C353=0),"",D353/C353)</f>
        <v/>
      </c>
      <c r="G353" s="20">
        <f>IF(C353="","",IF(AND(C353&gt;=50,D353=0),"0 revocations on 50+ lines: evidence of consideration?",""))</f>
        <v/>
      </c>
      <c r="H353" s="18" t="n"/>
      <c r="I353" s="17" t="n"/>
    </row>
    <row r="354">
      <c r="A354" s="17" t="n"/>
      <c r="B354" s="17" t="n"/>
      <c r="C354" s="20">
        <f>IF(A354="","",COUNTIF('Review'!M5:M1004,A354))</f>
        <v/>
      </c>
      <c r="D354" s="20">
        <f>IF(A354="","",COUNTIFS('Review'!M5:M1004,A354,'Review'!O5:O1004,"Revoke")+COUNTIFS('Review'!M5:M1004,A354,'Review'!O5:O1004,"Modify"))</f>
        <v/>
      </c>
      <c r="E354" s="20">
        <f>IF(A354="","",COUNTIFS('Review'!M5:M1004,A354,'Review'!O5:O1004,""))</f>
        <v/>
      </c>
      <c r="F354" s="22">
        <f>IF(OR(C354="",C354=0),"",D354/C354)</f>
        <v/>
      </c>
      <c r="G354" s="20">
        <f>IF(C354="","",IF(AND(C354&gt;=50,D354=0),"0 revocations on 50+ lines: evidence of consideration?",""))</f>
        <v/>
      </c>
      <c r="H354" s="18" t="n"/>
      <c r="I354" s="17" t="n"/>
    </row>
    <row r="355">
      <c r="A355" s="17" t="n"/>
      <c r="B355" s="17" t="n"/>
      <c r="C355" s="20">
        <f>IF(A355="","",COUNTIF('Review'!M5:M1004,A355))</f>
        <v/>
      </c>
      <c r="D355" s="20">
        <f>IF(A355="","",COUNTIFS('Review'!M5:M1004,A355,'Review'!O5:O1004,"Revoke")+COUNTIFS('Review'!M5:M1004,A355,'Review'!O5:O1004,"Modify"))</f>
        <v/>
      </c>
      <c r="E355" s="20">
        <f>IF(A355="","",COUNTIFS('Review'!M5:M1004,A355,'Review'!O5:O1004,""))</f>
        <v/>
      </c>
      <c r="F355" s="22">
        <f>IF(OR(C355="",C355=0),"",D355/C355)</f>
        <v/>
      </c>
      <c r="G355" s="20">
        <f>IF(C355="","",IF(AND(C355&gt;=50,D355=0),"0 revocations on 50+ lines: evidence of consideration?",""))</f>
        <v/>
      </c>
      <c r="H355" s="18" t="n"/>
      <c r="I355" s="17" t="n"/>
    </row>
    <row r="356">
      <c r="A356" s="17" t="n"/>
      <c r="B356" s="17" t="n"/>
      <c r="C356" s="20">
        <f>IF(A356="","",COUNTIF('Review'!M5:M1004,A356))</f>
        <v/>
      </c>
      <c r="D356" s="20">
        <f>IF(A356="","",COUNTIFS('Review'!M5:M1004,A356,'Review'!O5:O1004,"Revoke")+COUNTIFS('Review'!M5:M1004,A356,'Review'!O5:O1004,"Modify"))</f>
        <v/>
      </c>
      <c r="E356" s="20">
        <f>IF(A356="","",COUNTIFS('Review'!M5:M1004,A356,'Review'!O5:O1004,""))</f>
        <v/>
      </c>
      <c r="F356" s="22">
        <f>IF(OR(C356="",C356=0),"",D356/C356)</f>
        <v/>
      </c>
      <c r="G356" s="20">
        <f>IF(C356="","",IF(AND(C356&gt;=50,D356=0),"0 revocations on 50+ lines: evidence of consideration?",""))</f>
        <v/>
      </c>
      <c r="H356" s="18" t="n"/>
      <c r="I356" s="17" t="n"/>
    </row>
    <row r="357">
      <c r="A357" s="17" t="n"/>
      <c r="B357" s="17" t="n"/>
      <c r="C357" s="20">
        <f>IF(A357="","",COUNTIF('Review'!M5:M1004,A357))</f>
        <v/>
      </c>
      <c r="D357" s="20">
        <f>IF(A357="","",COUNTIFS('Review'!M5:M1004,A357,'Review'!O5:O1004,"Revoke")+COUNTIFS('Review'!M5:M1004,A357,'Review'!O5:O1004,"Modify"))</f>
        <v/>
      </c>
      <c r="E357" s="20">
        <f>IF(A357="","",COUNTIFS('Review'!M5:M1004,A357,'Review'!O5:O1004,""))</f>
        <v/>
      </c>
      <c r="F357" s="22">
        <f>IF(OR(C357="",C357=0),"",D357/C357)</f>
        <v/>
      </c>
      <c r="G357" s="20">
        <f>IF(C357="","",IF(AND(C357&gt;=50,D357=0),"0 revocations on 50+ lines: evidence of consideration?",""))</f>
        <v/>
      </c>
      <c r="H357" s="18" t="n"/>
      <c r="I357" s="17" t="n"/>
    </row>
    <row r="358">
      <c r="A358" s="17" t="n"/>
      <c r="B358" s="17" t="n"/>
      <c r="C358" s="20">
        <f>IF(A358="","",COUNTIF('Review'!M5:M1004,A358))</f>
        <v/>
      </c>
      <c r="D358" s="20">
        <f>IF(A358="","",COUNTIFS('Review'!M5:M1004,A358,'Review'!O5:O1004,"Revoke")+COUNTIFS('Review'!M5:M1004,A358,'Review'!O5:O1004,"Modify"))</f>
        <v/>
      </c>
      <c r="E358" s="20">
        <f>IF(A358="","",COUNTIFS('Review'!M5:M1004,A358,'Review'!O5:O1004,""))</f>
        <v/>
      </c>
      <c r="F358" s="22">
        <f>IF(OR(C358="",C358=0),"",D358/C358)</f>
        <v/>
      </c>
      <c r="G358" s="20">
        <f>IF(C358="","",IF(AND(C358&gt;=50,D358=0),"0 revocations on 50+ lines: evidence of consideration?",""))</f>
        <v/>
      </c>
      <c r="H358" s="18" t="n"/>
      <c r="I358" s="17" t="n"/>
    </row>
    <row r="359">
      <c r="A359" s="17" t="n"/>
      <c r="B359" s="17" t="n"/>
      <c r="C359" s="20">
        <f>IF(A359="","",COUNTIF('Review'!M5:M1004,A359))</f>
        <v/>
      </c>
      <c r="D359" s="20">
        <f>IF(A359="","",COUNTIFS('Review'!M5:M1004,A359,'Review'!O5:O1004,"Revoke")+COUNTIFS('Review'!M5:M1004,A359,'Review'!O5:O1004,"Modify"))</f>
        <v/>
      </c>
      <c r="E359" s="20">
        <f>IF(A359="","",COUNTIFS('Review'!M5:M1004,A359,'Review'!O5:O1004,""))</f>
        <v/>
      </c>
      <c r="F359" s="22">
        <f>IF(OR(C359="",C359=0),"",D359/C359)</f>
        <v/>
      </c>
      <c r="G359" s="20">
        <f>IF(C359="","",IF(AND(C359&gt;=50,D359=0),"0 revocations on 50+ lines: evidence of consideration?",""))</f>
        <v/>
      </c>
      <c r="H359" s="18" t="n"/>
      <c r="I359" s="17" t="n"/>
    </row>
    <row r="360">
      <c r="A360" s="17" t="n"/>
      <c r="B360" s="17" t="n"/>
      <c r="C360" s="20">
        <f>IF(A360="","",COUNTIF('Review'!M5:M1004,A360))</f>
        <v/>
      </c>
      <c r="D360" s="20">
        <f>IF(A360="","",COUNTIFS('Review'!M5:M1004,A360,'Review'!O5:O1004,"Revoke")+COUNTIFS('Review'!M5:M1004,A360,'Review'!O5:O1004,"Modify"))</f>
        <v/>
      </c>
      <c r="E360" s="20">
        <f>IF(A360="","",COUNTIFS('Review'!M5:M1004,A360,'Review'!O5:O1004,""))</f>
        <v/>
      </c>
      <c r="F360" s="22">
        <f>IF(OR(C360="",C360=0),"",D360/C360)</f>
        <v/>
      </c>
      <c r="G360" s="20">
        <f>IF(C360="","",IF(AND(C360&gt;=50,D360=0),"0 revocations on 50+ lines: evidence of consideration?",""))</f>
        <v/>
      </c>
      <c r="H360" s="18" t="n"/>
      <c r="I360" s="17" t="n"/>
    </row>
    <row r="361">
      <c r="A361" s="17" t="n"/>
      <c r="B361" s="17" t="n"/>
      <c r="C361" s="20">
        <f>IF(A361="","",COUNTIF('Review'!M5:M1004,A361))</f>
        <v/>
      </c>
      <c r="D361" s="20">
        <f>IF(A361="","",COUNTIFS('Review'!M5:M1004,A361,'Review'!O5:O1004,"Revoke")+COUNTIFS('Review'!M5:M1004,A361,'Review'!O5:O1004,"Modify"))</f>
        <v/>
      </c>
      <c r="E361" s="20">
        <f>IF(A361="","",COUNTIFS('Review'!M5:M1004,A361,'Review'!O5:O1004,""))</f>
        <v/>
      </c>
      <c r="F361" s="22">
        <f>IF(OR(C361="",C361=0),"",D361/C361)</f>
        <v/>
      </c>
      <c r="G361" s="20">
        <f>IF(C361="","",IF(AND(C361&gt;=50,D361=0),"0 revocations on 50+ lines: evidence of consideration?",""))</f>
        <v/>
      </c>
      <c r="H361" s="18" t="n"/>
      <c r="I361" s="17" t="n"/>
    </row>
    <row r="362">
      <c r="A362" s="17" t="n"/>
      <c r="B362" s="17" t="n"/>
      <c r="C362" s="20">
        <f>IF(A362="","",COUNTIF('Review'!M5:M1004,A362))</f>
        <v/>
      </c>
      <c r="D362" s="20">
        <f>IF(A362="","",COUNTIFS('Review'!M5:M1004,A362,'Review'!O5:O1004,"Revoke")+COUNTIFS('Review'!M5:M1004,A362,'Review'!O5:O1004,"Modify"))</f>
        <v/>
      </c>
      <c r="E362" s="20">
        <f>IF(A362="","",COUNTIFS('Review'!M5:M1004,A362,'Review'!O5:O1004,""))</f>
        <v/>
      </c>
      <c r="F362" s="22">
        <f>IF(OR(C362="",C362=0),"",D362/C362)</f>
        <v/>
      </c>
      <c r="G362" s="20">
        <f>IF(C362="","",IF(AND(C362&gt;=50,D362=0),"0 revocations on 50+ lines: evidence of consideration?",""))</f>
        <v/>
      </c>
      <c r="H362" s="18" t="n"/>
      <c r="I362" s="17" t="n"/>
    </row>
    <row r="363">
      <c r="A363" s="17" t="n"/>
      <c r="B363" s="17" t="n"/>
      <c r="C363" s="20">
        <f>IF(A363="","",COUNTIF('Review'!M5:M1004,A363))</f>
        <v/>
      </c>
      <c r="D363" s="20">
        <f>IF(A363="","",COUNTIFS('Review'!M5:M1004,A363,'Review'!O5:O1004,"Revoke")+COUNTIFS('Review'!M5:M1004,A363,'Review'!O5:O1004,"Modify"))</f>
        <v/>
      </c>
      <c r="E363" s="20">
        <f>IF(A363="","",COUNTIFS('Review'!M5:M1004,A363,'Review'!O5:O1004,""))</f>
        <v/>
      </c>
      <c r="F363" s="22">
        <f>IF(OR(C363="",C363=0),"",D363/C363)</f>
        <v/>
      </c>
      <c r="G363" s="20">
        <f>IF(C363="","",IF(AND(C363&gt;=50,D363=0),"0 revocations on 50+ lines: evidence of consideration?",""))</f>
        <v/>
      </c>
      <c r="H363" s="18" t="n"/>
      <c r="I363" s="17" t="n"/>
    </row>
    <row r="364">
      <c r="A364" s="17" t="n"/>
      <c r="B364" s="17" t="n"/>
      <c r="C364" s="20">
        <f>IF(A364="","",COUNTIF('Review'!M5:M1004,A364))</f>
        <v/>
      </c>
      <c r="D364" s="20">
        <f>IF(A364="","",COUNTIFS('Review'!M5:M1004,A364,'Review'!O5:O1004,"Revoke")+COUNTIFS('Review'!M5:M1004,A364,'Review'!O5:O1004,"Modify"))</f>
        <v/>
      </c>
      <c r="E364" s="20">
        <f>IF(A364="","",COUNTIFS('Review'!M5:M1004,A364,'Review'!O5:O1004,""))</f>
        <v/>
      </c>
      <c r="F364" s="22">
        <f>IF(OR(C364="",C364=0),"",D364/C364)</f>
        <v/>
      </c>
      <c r="G364" s="20">
        <f>IF(C364="","",IF(AND(C364&gt;=50,D364=0),"0 revocations on 50+ lines: evidence of consideration?",""))</f>
        <v/>
      </c>
      <c r="H364" s="18" t="n"/>
      <c r="I364" s="17" t="n"/>
    </row>
    <row r="365">
      <c r="A365" s="17" t="n"/>
      <c r="B365" s="17" t="n"/>
      <c r="C365" s="20">
        <f>IF(A365="","",COUNTIF('Review'!M5:M1004,A365))</f>
        <v/>
      </c>
      <c r="D365" s="20">
        <f>IF(A365="","",COUNTIFS('Review'!M5:M1004,A365,'Review'!O5:O1004,"Revoke")+COUNTIFS('Review'!M5:M1004,A365,'Review'!O5:O1004,"Modify"))</f>
        <v/>
      </c>
      <c r="E365" s="20">
        <f>IF(A365="","",COUNTIFS('Review'!M5:M1004,A365,'Review'!O5:O1004,""))</f>
        <v/>
      </c>
      <c r="F365" s="22">
        <f>IF(OR(C365="",C365=0),"",D365/C365)</f>
        <v/>
      </c>
      <c r="G365" s="20">
        <f>IF(C365="","",IF(AND(C365&gt;=50,D365=0),"0 revocations on 50+ lines: evidence of consideration?",""))</f>
        <v/>
      </c>
      <c r="H365" s="18" t="n"/>
      <c r="I365" s="17" t="n"/>
    </row>
    <row r="366">
      <c r="A366" s="17" t="n"/>
      <c r="B366" s="17" t="n"/>
      <c r="C366" s="20">
        <f>IF(A366="","",COUNTIF('Review'!M5:M1004,A366))</f>
        <v/>
      </c>
      <c r="D366" s="20">
        <f>IF(A366="","",COUNTIFS('Review'!M5:M1004,A366,'Review'!O5:O1004,"Revoke")+COUNTIFS('Review'!M5:M1004,A366,'Review'!O5:O1004,"Modify"))</f>
        <v/>
      </c>
      <c r="E366" s="20">
        <f>IF(A366="","",COUNTIFS('Review'!M5:M1004,A366,'Review'!O5:O1004,""))</f>
        <v/>
      </c>
      <c r="F366" s="22">
        <f>IF(OR(C366="",C366=0),"",D366/C366)</f>
        <v/>
      </c>
      <c r="G366" s="20">
        <f>IF(C366="","",IF(AND(C366&gt;=50,D366=0),"0 revocations on 50+ lines: evidence of consideration?",""))</f>
        <v/>
      </c>
      <c r="H366" s="18" t="n"/>
      <c r="I366" s="17" t="n"/>
    </row>
    <row r="367">
      <c r="A367" s="17" t="n"/>
      <c r="B367" s="17" t="n"/>
      <c r="C367" s="20">
        <f>IF(A367="","",COUNTIF('Review'!M5:M1004,A367))</f>
        <v/>
      </c>
      <c r="D367" s="20">
        <f>IF(A367="","",COUNTIFS('Review'!M5:M1004,A367,'Review'!O5:O1004,"Revoke")+COUNTIFS('Review'!M5:M1004,A367,'Review'!O5:O1004,"Modify"))</f>
        <v/>
      </c>
      <c r="E367" s="20">
        <f>IF(A367="","",COUNTIFS('Review'!M5:M1004,A367,'Review'!O5:O1004,""))</f>
        <v/>
      </c>
      <c r="F367" s="22">
        <f>IF(OR(C367="",C367=0),"",D367/C367)</f>
        <v/>
      </c>
      <c r="G367" s="20">
        <f>IF(C367="","",IF(AND(C367&gt;=50,D367=0),"0 revocations on 50+ lines: evidence of consideration?",""))</f>
        <v/>
      </c>
      <c r="H367" s="18" t="n"/>
      <c r="I367" s="17" t="n"/>
    </row>
    <row r="368">
      <c r="A368" s="17" t="n"/>
      <c r="B368" s="17" t="n"/>
      <c r="C368" s="20">
        <f>IF(A368="","",COUNTIF('Review'!M5:M1004,A368))</f>
        <v/>
      </c>
      <c r="D368" s="20">
        <f>IF(A368="","",COUNTIFS('Review'!M5:M1004,A368,'Review'!O5:O1004,"Revoke")+COUNTIFS('Review'!M5:M1004,A368,'Review'!O5:O1004,"Modify"))</f>
        <v/>
      </c>
      <c r="E368" s="20">
        <f>IF(A368="","",COUNTIFS('Review'!M5:M1004,A368,'Review'!O5:O1004,""))</f>
        <v/>
      </c>
      <c r="F368" s="22">
        <f>IF(OR(C368="",C368=0),"",D368/C368)</f>
        <v/>
      </c>
      <c r="G368" s="20">
        <f>IF(C368="","",IF(AND(C368&gt;=50,D368=0),"0 revocations on 50+ lines: evidence of consideration?",""))</f>
        <v/>
      </c>
      <c r="H368" s="18" t="n"/>
      <c r="I368" s="17" t="n"/>
    </row>
    <row r="369">
      <c r="A369" s="17" t="n"/>
      <c r="B369" s="17" t="n"/>
      <c r="C369" s="20">
        <f>IF(A369="","",COUNTIF('Review'!M5:M1004,A369))</f>
        <v/>
      </c>
      <c r="D369" s="20">
        <f>IF(A369="","",COUNTIFS('Review'!M5:M1004,A369,'Review'!O5:O1004,"Revoke")+COUNTIFS('Review'!M5:M1004,A369,'Review'!O5:O1004,"Modify"))</f>
        <v/>
      </c>
      <c r="E369" s="20">
        <f>IF(A369="","",COUNTIFS('Review'!M5:M1004,A369,'Review'!O5:O1004,""))</f>
        <v/>
      </c>
      <c r="F369" s="22">
        <f>IF(OR(C369="",C369=0),"",D369/C369)</f>
        <v/>
      </c>
      <c r="G369" s="20">
        <f>IF(C369="","",IF(AND(C369&gt;=50,D369=0),"0 revocations on 50+ lines: evidence of consideration?",""))</f>
        <v/>
      </c>
      <c r="H369" s="18" t="n"/>
      <c r="I369" s="17" t="n"/>
    </row>
    <row r="370">
      <c r="A370" s="17" t="n"/>
      <c r="B370" s="17" t="n"/>
      <c r="C370" s="20">
        <f>IF(A370="","",COUNTIF('Review'!M5:M1004,A370))</f>
        <v/>
      </c>
      <c r="D370" s="20">
        <f>IF(A370="","",COUNTIFS('Review'!M5:M1004,A370,'Review'!O5:O1004,"Revoke")+COUNTIFS('Review'!M5:M1004,A370,'Review'!O5:O1004,"Modify"))</f>
        <v/>
      </c>
      <c r="E370" s="20">
        <f>IF(A370="","",COUNTIFS('Review'!M5:M1004,A370,'Review'!O5:O1004,""))</f>
        <v/>
      </c>
      <c r="F370" s="22">
        <f>IF(OR(C370="",C370=0),"",D370/C370)</f>
        <v/>
      </c>
      <c r="G370" s="20">
        <f>IF(C370="","",IF(AND(C370&gt;=50,D370=0),"0 revocations on 50+ lines: evidence of consideration?",""))</f>
        <v/>
      </c>
      <c r="H370" s="18" t="n"/>
      <c r="I370" s="17" t="n"/>
    </row>
    <row r="371">
      <c r="A371" s="17" t="n"/>
      <c r="B371" s="17" t="n"/>
      <c r="C371" s="20">
        <f>IF(A371="","",COUNTIF('Review'!M5:M1004,A371))</f>
        <v/>
      </c>
      <c r="D371" s="20">
        <f>IF(A371="","",COUNTIFS('Review'!M5:M1004,A371,'Review'!O5:O1004,"Revoke")+COUNTIFS('Review'!M5:M1004,A371,'Review'!O5:O1004,"Modify"))</f>
        <v/>
      </c>
      <c r="E371" s="20">
        <f>IF(A371="","",COUNTIFS('Review'!M5:M1004,A371,'Review'!O5:O1004,""))</f>
        <v/>
      </c>
      <c r="F371" s="22">
        <f>IF(OR(C371="",C371=0),"",D371/C371)</f>
        <v/>
      </c>
      <c r="G371" s="20">
        <f>IF(C371="","",IF(AND(C371&gt;=50,D371=0),"0 revocations on 50+ lines: evidence of consideration?",""))</f>
        <v/>
      </c>
      <c r="H371" s="18" t="n"/>
      <c r="I371" s="17" t="n"/>
    </row>
    <row r="372">
      <c r="A372" s="17" t="n"/>
      <c r="B372" s="17" t="n"/>
      <c r="C372" s="20">
        <f>IF(A372="","",COUNTIF('Review'!M5:M1004,A372))</f>
        <v/>
      </c>
      <c r="D372" s="20">
        <f>IF(A372="","",COUNTIFS('Review'!M5:M1004,A372,'Review'!O5:O1004,"Revoke")+COUNTIFS('Review'!M5:M1004,A372,'Review'!O5:O1004,"Modify"))</f>
        <v/>
      </c>
      <c r="E372" s="20">
        <f>IF(A372="","",COUNTIFS('Review'!M5:M1004,A372,'Review'!O5:O1004,""))</f>
        <v/>
      </c>
      <c r="F372" s="22">
        <f>IF(OR(C372="",C372=0),"",D372/C372)</f>
        <v/>
      </c>
      <c r="G372" s="20">
        <f>IF(C372="","",IF(AND(C372&gt;=50,D372=0),"0 revocations on 50+ lines: evidence of consideration?",""))</f>
        <v/>
      </c>
      <c r="H372" s="18" t="n"/>
      <c r="I372" s="17" t="n"/>
    </row>
    <row r="373">
      <c r="A373" s="17" t="n"/>
      <c r="B373" s="17" t="n"/>
      <c r="C373" s="20">
        <f>IF(A373="","",COUNTIF('Review'!M5:M1004,A373))</f>
        <v/>
      </c>
      <c r="D373" s="20">
        <f>IF(A373="","",COUNTIFS('Review'!M5:M1004,A373,'Review'!O5:O1004,"Revoke")+COUNTIFS('Review'!M5:M1004,A373,'Review'!O5:O1004,"Modify"))</f>
        <v/>
      </c>
      <c r="E373" s="20">
        <f>IF(A373="","",COUNTIFS('Review'!M5:M1004,A373,'Review'!O5:O1004,""))</f>
        <v/>
      </c>
      <c r="F373" s="22">
        <f>IF(OR(C373="",C373=0),"",D373/C373)</f>
        <v/>
      </c>
      <c r="G373" s="20">
        <f>IF(C373="","",IF(AND(C373&gt;=50,D373=0),"0 revocations on 50+ lines: evidence of consideration?",""))</f>
        <v/>
      </c>
      <c r="H373" s="18" t="n"/>
      <c r="I373" s="17" t="n"/>
    </row>
    <row r="374">
      <c r="A374" s="17" t="n"/>
      <c r="B374" s="17" t="n"/>
      <c r="C374" s="20">
        <f>IF(A374="","",COUNTIF('Review'!M5:M1004,A374))</f>
        <v/>
      </c>
      <c r="D374" s="20">
        <f>IF(A374="","",COUNTIFS('Review'!M5:M1004,A374,'Review'!O5:O1004,"Revoke")+COUNTIFS('Review'!M5:M1004,A374,'Review'!O5:O1004,"Modify"))</f>
        <v/>
      </c>
      <c r="E374" s="20">
        <f>IF(A374="","",COUNTIFS('Review'!M5:M1004,A374,'Review'!O5:O1004,""))</f>
        <v/>
      </c>
      <c r="F374" s="22">
        <f>IF(OR(C374="",C374=0),"",D374/C374)</f>
        <v/>
      </c>
      <c r="G374" s="20">
        <f>IF(C374="","",IF(AND(C374&gt;=50,D374=0),"0 revocations on 50+ lines: evidence of consideration?",""))</f>
        <v/>
      </c>
      <c r="H374" s="18" t="n"/>
      <c r="I374" s="17" t="n"/>
    </row>
    <row r="375">
      <c r="A375" s="17" t="n"/>
      <c r="B375" s="17" t="n"/>
      <c r="C375" s="20">
        <f>IF(A375="","",COUNTIF('Review'!M5:M1004,A375))</f>
        <v/>
      </c>
      <c r="D375" s="20">
        <f>IF(A375="","",COUNTIFS('Review'!M5:M1004,A375,'Review'!O5:O1004,"Revoke")+COUNTIFS('Review'!M5:M1004,A375,'Review'!O5:O1004,"Modify"))</f>
        <v/>
      </c>
      <c r="E375" s="20">
        <f>IF(A375="","",COUNTIFS('Review'!M5:M1004,A375,'Review'!O5:O1004,""))</f>
        <v/>
      </c>
      <c r="F375" s="22">
        <f>IF(OR(C375="",C375=0),"",D375/C375)</f>
        <v/>
      </c>
      <c r="G375" s="20">
        <f>IF(C375="","",IF(AND(C375&gt;=50,D375=0),"0 revocations on 50+ lines: evidence of consideration?",""))</f>
        <v/>
      </c>
      <c r="H375" s="18" t="n"/>
      <c r="I375" s="17" t="n"/>
    </row>
    <row r="376">
      <c r="A376" s="17" t="n"/>
      <c r="B376" s="17" t="n"/>
      <c r="C376" s="20">
        <f>IF(A376="","",COUNTIF('Review'!M5:M1004,A376))</f>
        <v/>
      </c>
      <c r="D376" s="20">
        <f>IF(A376="","",COUNTIFS('Review'!M5:M1004,A376,'Review'!O5:O1004,"Revoke")+COUNTIFS('Review'!M5:M1004,A376,'Review'!O5:O1004,"Modify"))</f>
        <v/>
      </c>
      <c r="E376" s="20">
        <f>IF(A376="","",COUNTIFS('Review'!M5:M1004,A376,'Review'!O5:O1004,""))</f>
        <v/>
      </c>
      <c r="F376" s="22">
        <f>IF(OR(C376="",C376=0),"",D376/C376)</f>
        <v/>
      </c>
      <c r="G376" s="20">
        <f>IF(C376="","",IF(AND(C376&gt;=50,D376=0),"0 revocations on 50+ lines: evidence of consideration?",""))</f>
        <v/>
      </c>
      <c r="H376" s="18" t="n"/>
      <c r="I376" s="17" t="n"/>
    </row>
    <row r="377">
      <c r="A377" s="17" t="n"/>
      <c r="B377" s="17" t="n"/>
      <c r="C377" s="20">
        <f>IF(A377="","",COUNTIF('Review'!M5:M1004,A377))</f>
        <v/>
      </c>
      <c r="D377" s="20">
        <f>IF(A377="","",COUNTIFS('Review'!M5:M1004,A377,'Review'!O5:O1004,"Revoke")+COUNTIFS('Review'!M5:M1004,A377,'Review'!O5:O1004,"Modify"))</f>
        <v/>
      </c>
      <c r="E377" s="20">
        <f>IF(A377="","",COUNTIFS('Review'!M5:M1004,A377,'Review'!O5:O1004,""))</f>
        <v/>
      </c>
      <c r="F377" s="22">
        <f>IF(OR(C377="",C377=0),"",D377/C377)</f>
        <v/>
      </c>
      <c r="G377" s="20">
        <f>IF(C377="","",IF(AND(C377&gt;=50,D377=0),"0 revocations on 50+ lines: evidence of consideration?",""))</f>
        <v/>
      </c>
      <c r="H377" s="18" t="n"/>
      <c r="I377" s="17" t="n"/>
    </row>
    <row r="378">
      <c r="A378" s="17" t="n"/>
      <c r="B378" s="17" t="n"/>
      <c r="C378" s="20">
        <f>IF(A378="","",COUNTIF('Review'!M5:M1004,A378))</f>
        <v/>
      </c>
      <c r="D378" s="20">
        <f>IF(A378="","",COUNTIFS('Review'!M5:M1004,A378,'Review'!O5:O1004,"Revoke")+COUNTIFS('Review'!M5:M1004,A378,'Review'!O5:O1004,"Modify"))</f>
        <v/>
      </c>
      <c r="E378" s="20">
        <f>IF(A378="","",COUNTIFS('Review'!M5:M1004,A378,'Review'!O5:O1004,""))</f>
        <v/>
      </c>
      <c r="F378" s="22">
        <f>IF(OR(C378="",C378=0),"",D378/C378)</f>
        <v/>
      </c>
      <c r="G378" s="20">
        <f>IF(C378="","",IF(AND(C378&gt;=50,D378=0),"0 revocations on 50+ lines: evidence of consideration?",""))</f>
        <v/>
      </c>
      <c r="H378" s="18" t="n"/>
      <c r="I378" s="17" t="n"/>
    </row>
    <row r="379">
      <c r="A379" s="17" t="n"/>
      <c r="B379" s="17" t="n"/>
      <c r="C379" s="20">
        <f>IF(A379="","",COUNTIF('Review'!M5:M1004,A379))</f>
        <v/>
      </c>
      <c r="D379" s="20">
        <f>IF(A379="","",COUNTIFS('Review'!M5:M1004,A379,'Review'!O5:O1004,"Revoke")+COUNTIFS('Review'!M5:M1004,A379,'Review'!O5:O1004,"Modify"))</f>
        <v/>
      </c>
      <c r="E379" s="20">
        <f>IF(A379="","",COUNTIFS('Review'!M5:M1004,A379,'Review'!O5:O1004,""))</f>
        <v/>
      </c>
      <c r="F379" s="22">
        <f>IF(OR(C379="",C379=0),"",D379/C379)</f>
        <v/>
      </c>
      <c r="G379" s="20">
        <f>IF(C379="","",IF(AND(C379&gt;=50,D379=0),"0 revocations on 50+ lines: evidence of consideration?",""))</f>
        <v/>
      </c>
      <c r="H379" s="18" t="n"/>
      <c r="I379" s="17" t="n"/>
    </row>
    <row r="380">
      <c r="A380" s="17" t="n"/>
      <c r="B380" s="17" t="n"/>
      <c r="C380" s="20">
        <f>IF(A380="","",COUNTIF('Review'!M5:M1004,A380))</f>
        <v/>
      </c>
      <c r="D380" s="20">
        <f>IF(A380="","",COUNTIFS('Review'!M5:M1004,A380,'Review'!O5:O1004,"Revoke")+COUNTIFS('Review'!M5:M1004,A380,'Review'!O5:O1004,"Modify"))</f>
        <v/>
      </c>
      <c r="E380" s="20">
        <f>IF(A380="","",COUNTIFS('Review'!M5:M1004,A380,'Review'!O5:O1004,""))</f>
        <v/>
      </c>
      <c r="F380" s="22">
        <f>IF(OR(C380="",C380=0),"",D380/C380)</f>
        <v/>
      </c>
      <c r="G380" s="20">
        <f>IF(C380="","",IF(AND(C380&gt;=50,D380=0),"0 revocations on 50+ lines: evidence of consideration?",""))</f>
        <v/>
      </c>
      <c r="H380" s="18" t="n"/>
      <c r="I380" s="17" t="n"/>
    </row>
    <row r="381">
      <c r="A381" s="17" t="n"/>
      <c r="B381" s="17" t="n"/>
      <c r="C381" s="20">
        <f>IF(A381="","",COUNTIF('Review'!M5:M1004,A381))</f>
        <v/>
      </c>
      <c r="D381" s="20">
        <f>IF(A381="","",COUNTIFS('Review'!M5:M1004,A381,'Review'!O5:O1004,"Revoke")+COUNTIFS('Review'!M5:M1004,A381,'Review'!O5:O1004,"Modify"))</f>
        <v/>
      </c>
      <c r="E381" s="20">
        <f>IF(A381="","",COUNTIFS('Review'!M5:M1004,A381,'Review'!O5:O1004,""))</f>
        <v/>
      </c>
      <c r="F381" s="22">
        <f>IF(OR(C381="",C381=0),"",D381/C381)</f>
        <v/>
      </c>
      <c r="G381" s="20">
        <f>IF(C381="","",IF(AND(C381&gt;=50,D381=0),"0 revocations on 50+ lines: evidence of consideration?",""))</f>
        <v/>
      </c>
      <c r="H381" s="18" t="n"/>
      <c r="I381" s="17" t="n"/>
    </row>
    <row r="382">
      <c r="A382" s="17" t="n"/>
      <c r="B382" s="17" t="n"/>
      <c r="C382" s="20">
        <f>IF(A382="","",COUNTIF('Review'!M5:M1004,A382))</f>
        <v/>
      </c>
      <c r="D382" s="20">
        <f>IF(A382="","",COUNTIFS('Review'!M5:M1004,A382,'Review'!O5:O1004,"Revoke")+COUNTIFS('Review'!M5:M1004,A382,'Review'!O5:O1004,"Modify"))</f>
        <v/>
      </c>
      <c r="E382" s="20">
        <f>IF(A382="","",COUNTIFS('Review'!M5:M1004,A382,'Review'!O5:O1004,""))</f>
        <v/>
      </c>
      <c r="F382" s="22">
        <f>IF(OR(C382="",C382=0),"",D382/C382)</f>
        <v/>
      </c>
      <c r="G382" s="20">
        <f>IF(C382="","",IF(AND(C382&gt;=50,D382=0),"0 revocations on 50+ lines: evidence of consideration?",""))</f>
        <v/>
      </c>
      <c r="H382" s="18" t="n"/>
      <c r="I382" s="17" t="n"/>
    </row>
    <row r="383">
      <c r="A383" s="17" t="n"/>
      <c r="B383" s="17" t="n"/>
      <c r="C383" s="20">
        <f>IF(A383="","",COUNTIF('Review'!M5:M1004,A383))</f>
        <v/>
      </c>
      <c r="D383" s="20">
        <f>IF(A383="","",COUNTIFS('Review'!M5:M1004,A383,'Review'!O5:O1004,"Revoke")+COUNTIFS('Review'!M5:M1004,A383,'Review'!O5:O1004,"Modify"))</f>
        <v/>
      </c>
      <c r="E383" s="20">
        <f>IF(A383="","",COUNTIFS('Review'!M5:M1004,A383,'Review'!O5:O1004,""))</f>
        <v/>
      </c>
      <c r="F383" s="22">
        <f>IF(OR(C383="",C383=0),"",D383/C383)</f>
        <v/>
      </c>
      <c r="G383" s="20">
        <f>IF(C383="","",IF(AND(C383&gt;=50,D383=0),"0 revocations on 50+ lines: evidence of consideration?",""))</f>
        <v/>
      </c>
      <c r="H383" s="18" t="n"/>
      <c r="I383" s="17" t="n"/>
    </row>
    <row r="384">
      <c r="A384" s="17" t="n"/>
      <c r="B384" s="17" t="n"/>
      <c r="C384" s="20">
        <f>IF(A384="","",COUNTIF('Review'!M5:M1004,A384))</f>
        <v/>
      </c>
      <c r="D384" s="20">
        <f>IF(A384="","",COUNTIFS('Review'!M5:M1004,A384,'Review'!O5:O1004,"Revoke")+COUNTIFS('Review'!M5:M1004,A384,'Review'!O5:O1004,"Modify"))</f>
        <v/>
      </c>
      <c r="E384" s="20">
        <f>IF(A384="","",COUNTIFS('Review'!M5:M1004,A384,'Review'!O5:O1004,""))</f>
        <v/>
      </c>
      <c r="F384" s="22">
        <f>IF(OR(C384="",C384=0),"",D384/C384)</f>
        <v/>
      </c>
      <c r="G384" s="20">
        <f>IF(C384="","",IF(AND(C384&gt;=50,D384=0),"0 revocations on 50+ lines: evidence of consideration?",""))</f>
        <v/>
      </c>
      <c r="H384" s="18" t="n"/>
      <c r="I384" s="17" t="n"/>
    </row>
    <row r="385">
      <c r="A385" s="17" t="n"/>
      <c r="B385" s="17" t="n"/>
      <c r="C385" s="20">
        <f>IF(A385="","",COUNTIF('Review'!M5:M1004,A385))</f>
        <v/>
      </c>
      <c r="D385" s="20">
        <f>IF(A385="","",COUNTIFS('Review'!M5:M1004,A385,'Review'!O5:O1004,"Revoke")+COUNTIFS('Review'!M5:M1004,A385,'Review'!O5:O1004,"Modify"))</f>
        <v/>
      </c>
      <c r="E385" s="20">
        <f>IF(A385="","",COUNTIFS('Review'!M5:M1004,A385,'Review'!O5:O1004,""))</f>
        <v/>
      </c>
      <c r="F385" s="22">
        <f>IF(OR(C385="",C385=0),"",D385/C385)</f>
        <v/>
      </c>
      <c r="G385" s="20">
        <f>IF(C385="","",IF(AND(C385&gt;=50,D385=0),"0 revocations on 50+ lines: evidence of consideration?",""))</f>
        <v/>
      </c>
      <c r="H385" s="18" t="n"/>
      <c r="I385" s="17" t="n"/>
    </row>
    <row r="386">
      <c r="A386" s="17" t="n"/>
      <c r="B386" s="17" t="n"/>
      <c r="C386" s="20">
        <f>IF(A386="","",COUNTIF('Review'!M5:M1004,A386))</f>
        <v/>
      </c>
      <c r="D386" s="20">
        <f>IF(A386="","",COUNTIFS('Review'!M5:M1004,A386,'Review'!O5:O1004,"Revoke")+COUNTIFS('Review'!M5:M1004,A386,'Review'!O5:O1004,"Modify"))</f>
        <v/>
      </c>
      <c r="E386" s="20">
        <f>IF(A386="","",COUNTIFS('Review'!M5:M1004,A386,'Review'!O5:O1004,""))</f>
        <v/>
      </c>
      <c r="F386" s="22">
        <f>IF(OR(C386="",C386=0),"",D386/C386)</f>
        <v/>
      </c>
      <c r="G386" s="20">
        <f>IF(C386="","",IF(AND(C386&gt;=50,D386=0),"0 revocations on 50+ lines: evidence of consideration?",""))</f>
        <v/>
      </c>
      <c r="H386" s="18" t="n"/>
      <c r="I386" s="17" t="n"/>
    </row>
    <row r="387">
      <c r="A387" s="17" t="n"/>
      <c r="B387" s="17" t="n"/>
      <c r="C387" s="20">
        <f>IF(A387="","",COUNTIF('Review'!M5:M1004,A387))</f>
        <v/>
      </c>
      <c r="D387" s="20">
        <f>IF(A387="","",COUNTIFS('Review'!M5:M1004,A387,'Review'!O5:O1004,"Revoke")+COUNTIFS('Review'!M5:M1004,A387,'Review'!O5:O1004,"Modify"))</f>
        <v/>
      </c>
      <c r="E387" s="20">
        <f>IF(A387="","",COUNTIFS('Review'!M5:M1004,A387,'Review'!O5:O1004,""))</f>
        <v/>
      </c>
      <c r="F387" s="22">
        <f>IF(OR(C387="",C387=0),"",D387/C387)</f>
        <v/>
      </c>
      <c r="G387" s="20">
        <f>IF(C387="","",IF(AND(C387&gt;=50,D387=0),"0 revocations on 50+ lines: evidence of consideration?",""))</f>
        <v/>
      </c>
      <c r="H387" s="18" t="n"/>
      <c r="I387" s="17" t="n"/>
    </row>
    <row r="388">
      <c r="A388" s="17" t="n"/>
      <c r="B388" s="17" t="n"/>
      <c r="C388" s="20">
        <f>IF(A388="","",COUNTIF('Review'!M5:M1004,A388))</f>
        <v/>
      </c>
      <c r="D388" s="20">
        <f>IF(A388="","",COUNTIFS('Review'!M5:M1004,A388,'Review'!O5:O1004,"Revoke")+COUNTIFS('Review'!M5:M1004,A388,'Review'!O5:O1004,"Modify"))</f>
        <v/>
      </c>
      <c r="E388" s="20">
        <f>IF(A388="","",COUNTIFS('Review'!M5:M1004,A388,'Review'!O5:O1004,""))</f>
        <v/>
      </c>
      <c r="F388" s="22">
        <f>IF(OR(C388="",C388=0),"",D388/C388)</f>
        <v/>
      </c>
      <c r="G388" s="20">
        <f>IF(C388="","",IF(AND(C388&gt;=50,D388=0),"0 revocations on 50+ lines: evidence of consideration?",""))</f>
        <v/>
      </c>
      <c r="H388" s="18" t="n"/>
      <c r="I388" s="17" t="n"/>
    </row>
    <row r="389">
      <c r="A389" s="17" t="n"/>
      <c r="B389" s="17" t="n"/>
      <c r="C389" s="20">
        <f>IF(A389="","",COUNTIF('Review'!M5:M1004,A389))</f>
        <v/>
      </c>
      <c r="D389" s="20">
        <f>IF(A389="","",COUNTIFS('Review'!M5:M1004,A389,'Review'!O5:O1004,"Revoke")+COUNTIFS('Review'!M5:M1004,A389,'Review'!O5:O1004,"Modify"))</f>
        <v/>
      </c>
      <c r="E389" s="20">
        <f>IF(A389="","",COUNTIFS('Review'!M5:M1004,A389,'Review'!O5:O1004,""))</f>
        <v/>
      </c>
      <c r="F389" s="22">
        <f>IF(OR(C389="",C389=0),"",D389/C389)</f>
        <v/>
      </c>
      <c r="G389" s="20">
        <f>IF(C389="","",IF(AND(C389&gt;=50,D389=0),"0 revocations on 50+ lines: evidence of consideration?",""))</f>
        <v/>
      </c>
      <c r="H389" s="18" t="n"/>
      <c r="I389" s="17" t="n"/>
    </row>
    <row r="390">
      <c r="A390" s="17" t="n"/>
      <c r="B390" s="17" t="n"/>
      <c r="C390" s="20">
        <f>IF(A390="","",COUNTIF('Review'!M5:M1004,A390))</f>
        <v/>
      </c>
      <c r="D390" s="20">
        <f>IF(A390="","",COUNTIFS('Review'!M5:M1004,A390,'Review'!O5:O1004,"Revoke")+COUNTIFS('Review'!M5:M1004,A390,'Review'!O5:O1004,"Modify"))</f>
        <v/>
      </c>
      <c r="E390" s="20">
        <f>IF(A390="","",COUNTIFS('Review'!M5:M1004,A390,'Review'!O5:O1004,""))</f>
        <v/>
      </c>
      <c r="F390" s="22">
        <f>IF(OR(C390="",C390=0),"",D390/C390)</f>
        <v/>
      </c>
      <c r="G390" s="20">
        <f>IF(C390="","",IF(AND(C390&gt;=50,D390=0),"0 revocations on 50+ lines: evidence of consideration?",""))</f>
        <v/>
      </c>
      <c r="H390" s="18" t="n"/>
      <c r="I390" s="17" t="n"/>
    </row>
    <row r="391">
      <c r="A391" s="17" t="n"/>
      <c r="B391" s="17" t="n"/>
      <c r="C391" s="20">
        <f>IF(A391="","",COUNTIF('Review'!M5:M1004,A391))</f>
        <v/>
      </c>
      <c r="D391" s="20">
        <f>IF(A391="","",COUNTIFS('Review'!M5:M1004,A391,'Review'!O5:O1004,"Revoke")+COUNTIFS('Review'!M5:M1004,A391,'Review'!O5:O1004,"Modify"))</f>
        <v/>
      </c>
      <c r="E391" s="20">
        <f>IF(A391="","",COUNTIFS('Review'!M5:M1004,A391,'Review'!O5:O1004,""))</f>
        <v/>
      </c>
      <c r="F391" s="22">
        <f>IF(OR(C391="",C391=0),"",D391/C391)</f>
        <v/>
      </c>
      <c r="G391" s="20">
        <f>IF(C391="","",IF(AND(C391&gt;=50,D391=0),"0 revocations on 50+ lines: evidence of consideration?",""))</f>
        <v/>
      </c>
      <c r="H391" s="18" t="n"/>
      <c r="I391" s="17" t="n"/>
    </row>
    <row r="392">
      <c r="A392" s="17" t="n"/>
      <c r="B392" s="17" t="n"/>
      <c r="C392" s="20">
        <f>IF(A392="","",COUNTIF('Review'!M5:M1004,A392))</f>
        <v/>
      </c>
      <c r="D392" s="20">
        <f>IF(A392="","",COUNTIFS('Review'!M5:M1004,A392,'Review'!O5:O1004,"Revoke")+COUNTIFS('Review'!M5:M1004,A392,'Review'!O5:O1004,"Modify"))</f>
        <v/>
      </c>
      <c r="E392" s="20">
        <f>IF(A392="","",COUNTIFS('Review'!M5:M1004,A392,'Review'!O5:O1004,""))</f>
        <v/>
      </c>
      <c r="F392" s="22">
        <f>IF(OR(C392="",C392=0),"",D392/C392)</f>
        <v/>
      </c>
      <c r="G392" s="20">
        <f>IF(C392="","",IF(AND(C392&gt;=50,D392=0),"0 revocations on 50+ lines: evidence of consideration?",""))</f>
        <v/>
      </c>
      <c r="H392" s="18" t="n"/>
      <c r="I392" s="17" t="n"/>
    </row>
    <row r="393">
      <c r="A393" s="17" t="n"/>
      <c r="B393" s="17" t="n"/>
      <c r="C393" s="20">
        <f>IF(A393="","",COUNTIF('Review'!M5:M1004,A393))</f>
        <v/>
      </c>
      <c r="D393" s="20">
        <f>IF(A393="","",COUNTIFS('Review'!M5:M1004,A393,'Review'!O5:O1004,"Revoke")+COUNTIFS('Review'!M5:M1004,A393,'Review'!O5:O1004,"Modify"))</f>
        <v/>
      </c>
      <c r="E393" s="20">
        <f>IF(A393="","",COUNTIFS('Review'!M5:M1004,A393,'Review'!O5:O1004,""))</f>
        <v/>
      </c>
      <c r="F393" s="22">
        <f>IF(OR(C393="",C393=0),"",D393/C393)</f>
        <v/>
      </c>
      <c r="G393" s="20">
        <f>IF(C393="","",IF(AND(C393&gt;=50,D393=0),"0 revocations on 50+ lines: evidence of consideration?",""))</f>
        <v/>
      </c>
      <c r="H393" s="18" t="n"/>
      <c r="I393" s="17" t="n"/>
    </row>
    <row r="394">
      <c r="A394" s="17" t="n"/>
      <c r="B394" s="17" t="n"/>
      <c r="C394" s="20">
        <f>IF(A394="","",COUNTIF('Review'!M5:M1004,A394))</f>
        <v/>
      </c>
      <c r="D394" s="20">
        <f>IF(A394="","",COUNTIFS('Review'!M5:M1004,A394,'Review'!O5:O1004,"Revoke")+COUNTIFS('Review'!M5:M1004,A394,'Review'!O5:O1004,"Modify"))</f>
        <v/>
      </c>
      <c r="E394" s="20">
        <f>IF(A394="","",COUNTIFS('Review'!M5:M1004,A394,'Review'!O5:O1004,""))</f>
        <v/>
      </c>
      <c r="F394" s="22">
        <f>IF(OR(C394="",C394=0),"",D394/C394)</f>
        <v/>
      </c>
      <c r="G394" s="20">
        <f>IF(C394="","",IF(AND(C394&gt;=50,D394=0),"0 revocations on 50+ lines: evidence of consideration?",""))</f>
        <v/>
      </c>
      <c r="H394" s="18" t="n"/>
      <c r="I394" s="17" t="n"/>
    </row>
    <row r="395">
      <c r="A395" s="17" t="n"/>
      <c r="B395" s="17" t="n"/>
      <c r="C395" s="20">
        <f>IF(A395="","",COUNTIF('Review'!M5:M1004,A395))</f>
        <v/>
      </c>
      <c r="D395" s="20">
        <f>IF(A395="","",COUNTIFS('Review'!M5:M1004,A395,'Review'!O5:O1004,"Revoke")+COUNTIFS('Review'!M5:M1004,A395,'Review'!O5:O1004,"Modify"))</f>
        <v/>
      </c>
      <c r="E395" s="20">
        <f>IF(A395="","",COUNTIFS('Review'!M5:M1004,A395,'Review'!O5:O1004,""))</f>
        <v/>
      </c>
      <c r="F395" s="22">
        <f>IF(OR(C395="",C395=0),"",D395/C395)</f>
        <v/>
      </c>
      <c r="G395" s="20">
        <f>IF(C395="","",IF(AND(C395&gt;=50,D395=0),"0 revocations on 50+ lines: evidence of consideration?",""))</f>
        <v/>
      </c>
      <c r="H395" s="18" t="n"/>
      <c r="I395" s="17" t="n"/>
    </row>
    <row r="396">
      <c r="A396" s="17" t="n"/>
      <c r="B396" s="17" t="n"/>
      <c r="C396" s="20">
        <f>IF(A396="","",COUNTIF('Review'!M5:M1004,A396))</f>
        <v/>
      </c>
      <c r="D396" s="20">
        <f>IF(A396="","",COUNTIFS('Review'!M5:M1004,A396,'Review'!O5:O1004,"Revoke")+COUNTIFS('Review'!M5:M1004,A396,'Review'!O5:O1004,"Modify"))</f>
        <v/>
      </c>
      <c r="E396" s="20">
        <f>IF(A396="","",COUNTIFS('Review'!M5:M1004,A396,'Review'!O5:O1004,""))</f>
        <v/>
      </c>
      <c r="F396" s="22">
        <f>IF(OR(C396="",C396=0),"",D396/C396)</f>
        <v/>
      </c>
      <c r="G396" s="20">
        <f>IF(C396="","",IF(AND(C396&gt;=50,D396=0),"0 revocations on 50+ lines: evidence of consideration?",""))</f>
        <v/>
      </c>
      <c r="H396" s="18" t="n"/>
      <c r="I396" s="17" t="n"/>
    </row>
    <row r="397">
      <c r="A397" s="17" t="n"/>
      <c r="B397" s="17" t="n"/>
      <c r="C397" s="20">
        <f>IF(A397="","",COUNTIF('Review'!M5:M1004,A397))</f>
        <v/>
      </c>
      <c r="D397" s="20">
        <f>IF(A397="","",COUNTIFS('Review'!M5:M1004,A397,'Review'!O5:O1004,"Revoke")+COUNTIFS('Review'!M5:M1004,A397,'Review'!O5:O1004,"Modify"))</f>
        <v/>
      </c>
      <c r="E397" s="20">
        <f>IF(A397="","",COUNTIFS('Review'!M5:M1004,A397,'Review'!O5:O1004,""))</f>
        <v/>
      </c>
      <c r="F397" s="22">
        <f>IF(OR(C397="",C397=0),"",D397/C397)</f>
        <v/>
      </c>
      <c r="G397" s="20">
        <f>IF(C397="","",IF(AND(C397&gt;=50,D397=0),"0 revocations on 50+ lines: evidence of consideration?",""))</f>
        <v/>
      </c>
      <c r="H397" s="18" t="n"/>
      <c r="I397" s="17" t="n"/>
    </row>
    <row r="398">
      <c r="A398" s="17" t="n"/>
      <c r="B398" s="17" t="n"/>
      <c r="C398" s="20">
        <f>IF(A398="","",COUNTIF('Review'!M5:M1004,A398))</f>
        <v/>
      </c>
      <c r="D398" s="20">
        <f>IF(A398="","",COUNTIFS('Review'!M5:M1004,A398,'Review'!O5:O1004,"Revoke")+COUNTIFS('Review'!M5:M1004,A398,'Review'!O5:O1004,"Modify"))</f>
        <v/>
      </c>
      <c r="E398" s="20">
        <f>IF(A398="","",COUNTIFS('Review'!M5:M1004,A398,'Review'!O5:O1004,""))</f>
        <v/>
      </c>
      <c r="F398" s="22">
        <f>IF(OR(C398="",C398=0),"",D398/C398)</f>
        <v/>
      </c>
      <c r="G398" s="20">
        <f>IF(C398="","",IF(AND(C398&gt;=50,D398=0),"0 revocations on 50+ lines: evidence of consideration?",""))</f>
        <v/>
      </c>
      <c r="H398" s="18" t="n"/>
      <c r="I398" s="17" t="n"/>
    </row>
    <row r="399">
      <c r="A399" s="17" t="n"/>
      <c r="B399" s="17" t="n"/>
      <c r="C399" s="20">
        <f>IF(A399="","",COUNTIF('Review'!M5:M1004,A399))</f>
        <v/>
      </c>
      <c r="D399" s="20">
        <f>IF(A399="","",COUNTIFS('Review'!M5:M1004,A399,'Review'!O5:O1004,"Revoke")+COUNTIFS('Review'!M5:M1004,A399,'Review'!O5:O1004,"Modify"))</f>
        <v/>
      </c>
      <c r="E399" s="20">
        <f>IF(A399="","",COUNTIFS('Review'!M5:M1004,A399,'Review'!O5:O1004,""))</f>
        <v/>
      </c>
      <c r="F399" s="22">
        <f>IF(OR(C399="",C399=0),"",D399/C399)</f>
        <v/>
      </c>
      <c r="G399" s="20">
        <f>IF(C399="","",IF(AND(C399&gt;=50,D399=0),"0 revocations on 50+ lines: evidence of consideration?",""))</f>
        <v/>
      </c>
      <c r="H399" s="18" t="n"/>
      <c r="I399" s="17" t="n"/>
    </row>
    <row r="400">
      <c r="A400" s="17" t="n"/>
      <c r="B400" s="17" t="n"/>
      <c r="C400" s="20">
        <f>IF(A400="","",COUNTIF('Review'!M5:M1004,A400))</f>
        <v/>
      </c>
      <c r="D400" s="20">
        <f>IF(A400="","",COUNTIFS('Review'!M5:M1004,A400,'Review'!O5:O1004,"Revoke")+COUNTIFS('Review'!M5:M1004,A400,'Review'!O5:O1004,"Modify"))</f>
        <v/>
      </c>
      <c r="E400" s="20">
        <f>IF(A400="","",COUNTIFS('Review'!M5:M1004,A400,'Review'!O5:O1004,""))</f>
        <v/>
      </c>
      <c r="F400" s="22">
        <f>IF(OR(C400="",C400=0),"",D400/C400)</f>
        <v/>
      </c>
      <c r="G400" s="20">
        <f>IF(C400="","",IF(AND(C400&gt;=50,D400=0),"0 revocations on 50+ lines: evidence of consideration?",""))</f>
        <v/>
      </c>
      <c r="H400" s="18" t="n"/>
      <c r="I400" s="17" t="n"/>
    </row>
    <row r="401">
      <c r="A401" s="17" t="n"/>
      <c r="B401" s="17" t="n"/>
      <c r="C401" s="20">
        <f>IF(A401="","",COUNTIF('Review'!M5:M1004,A401))</f>
        <v/>
      </c>
      <c r="D401" s="20">
        <f>IF(A401="","",COUNTIFS('Review'!M5:M1004,A401,'Review'!O5:O1004,"Revoke")+COUNTIFS('Review'!M5:M1004,A401,'Review'!O5:O1004,"Modify"))</f>
        <v/>
      </c>
      <c r="E401" s="20">
        <f>IF(A401="","",COUNTIFS('Review'!M5:M1004,A401,'Review'!O5:O1004,""))</f>
        <v/>
      </c>
      <c r="F401" s="22">
        <f>IF(OR(C401="",C401=0),"",D401/C401)</f>
        <v/>
      </c>
      <c r="G401" s="20">
        <f>IF(C401="","",IF(AND(C401&gt;=50,D401=0),"0 revocations on 50+ lines: evidence of consideration?",""))</f>
        <v/>
      </c>
      <c r="H401" s="18" t="n"/>
      <c r="I401" s="17" t="n"/>
    </row>
    <row r="402">
      <c r="A402" s="17" t="n"/>
      <c r="B402" s="17" t="n"/>
      <c r="C402" s="20">
        <f>IF(A402="","",COUNTIF('Review'!M5:M1004,A402))</f>
        <v/>
      </c>
      <c r="D402" s="20">
        <f>IF(A402="","",COUNTIFS('Review'!M5:M1004,A402,'Review'!O5:O1004,"Revoke")+COUNTIFS('Review'!M5:M1004,A402,'Review'!O5:O1004,"Modify"))</f>
        <v/>
      </c>
      <c r="E402" s="20">
        <f>IF(A402="","",COUNTIFS('Review'!M5:M1004,A402,'Review'!O5:O1004,""))</f>
        <v/>
      </c>
      <c r="F402" s="22">
        <f>IF(OR(C402="",C402=0),"",D402/C402)</f>
        <v/>
      </c>
      <c r="G402" s="20">
        <f>IF(C402="","",IF(AND(C402&gt;=50,D402=0),"0 revocations on 50+ lines: evidence of consideration?",""))</f>
        <v/>
      </c>
      <c r="H402" s="18" t="n"/>
      <c r="I402" s="17" t="n"/>
    </row>
    <row r="403">
      <c r="A403" s="17" t="n"/>
      <c r="B403" s="17" t="n"/>
      <c r="C403" s="20">
        <f>IF(A403="","",COUNTIF('Review'!M5:M1004,A403))</f>
        <v/>
      </c>
      <c r="D403" s="20">
        <f>IF(A403="","",COUNTIFS('Review'!M5:M1004,A403,'Review'!O5:O1004,"Revoke")+COUNTIFS('Review'!M5:M1004,A403,'Review'!O5:O1004,"Modify"))</f>
        <v/>
      </c>
      <c r="E403" s="20">
        <f>IF(A403="","",COUNTIFS('Review'!M5:M1004,A403,'Review'!O5:O1004,""))</f>
        <v/>
      </c>
      <c r="F403" s="22">
        <f>IF(OR(C403="",C403=0),"",D403/C403)</f>
        <v/>
      </c>
      <c r="G403" s="20">
        <f>IF(C403="","",IF(AND(C403&gt;=50,D403=0),"0 revocations on 50+ lines: evidence of consideration?",""))</f>
        <v/>
      </c>
      <c r="H403" s="18" t="n"/>
      <c r="I403" s="17" t="n"/>
    </row>
    <row r="404">
      <c r="A404" s="17" t="n"/>
      <c r="B404" s="17" t="n"/>
      <c r="C404" s="20">
        <f>IF(A404="","",COUNTIF('Review'!M5:M1004,A404))</f>
        <v/>
      </c>
      <c r="D404" s="20">
        <f>IF(A404="","",COUNTIFS('Review'!M5:M1004,A404,'Review'!O5:O1004,"Revoke")+COUNTIFS('Review'!M5:M1004,A404,'Review'!O5:O1004,"Modify"))</f>
        <v/>
      </c>
      <c r="E404" s="20">
        <f>IF(A404="","",COUNTIFS('Review'!M5:M1004,A404,'Review'!O5:O1004,""))</f>
        <v/>
      </c>
      <c r="F404" s="22">
        <f>IF(OR(C404="",C404=0),"",D404/C404)</f>
        <v/>
      </c>
      <c r="G404" s="20">
        <f>IF(C404="","",IF(AND(C404&gt;=50,D404=0),"0 revocations on 50+ lines: evidence of consideration?",""))</f>
        <v/>
      </c>
      <c r="H404" s="18" t="n"/>
      <c r="I404" s="17" t="n"/>
    </row>
    <row r="405">
      <c r="A405" s="17" t="n"/>
      <c r="B405" s="17" t="n"/>
      <c r="C405" s="20">
        <f>IF(A405="","",COUNTIF('Review'!M5:M1004,A405))</f>
        <v/>
      </c>
      <c r="D405" s="20">
        <f>IF(A405="","",COUNTIFS('Review'!M5:M1004,A405,'Review'!O5:O1004,"Revoke")+COUNTIFS('Review'!M5:M1004,A405,'Review'!O5:O1004,"Modify"))</f>
        <v/>
      </c>
      <c r="E405" s="20">
        <f>IF(A405="","",COUNTIFS('Review'!M5:M1004,A405,'Review'!O5:O1004,""))</f>
        <v/>
      </c>
      <c r="F405" s="22">
        <f>IF(OR(C405="",C405=0),"",D405/C405)</f>
        <v/>
      </c>
      <c r="G405" s="20">
        <f>IF(C405="","",IF(AND(C405&gt;=50,D405=0),"0 revocations on 50+ lines: evidence of consideration?",""))</f>
        <v/>
      </c>
      <c r="H405" s="18" t="n"/>
      <c r="I405" s="17" t="n"/>
    </row>
    <row r="406">
      <c r="A406" s="17" t="n"/>
      <c r="B406" s="17" t="n"/>
      <c r="C406" s="20">
        <f>IF(A406="","",COUNTIF('Review'!M5:M1004,A406))</f>
        <v/>
      </c>
      <c r="D406" s="20">
        <f>IF(A406="","",COUNTIFS('Review'!M5:M1004,A406,'Review'!O5:O1004,"Revoke")+COUNTIFS('Review'!M5:M1004,A406,'Review'!O5:O1004,"Modify"))</f>
        <v/>
      </c>
      <c r="E406" s="20">
        <f>IF(A406="","",COUNTIFS('Review'!M5:M1004,A406,'Review'!O5:O1004,""))</f>
        <v/>
      </c>
      <c r="F406" s="22">
        <f>IF(OR(C406="",C406=0),"",D406/C406)</f>
        <v/>
      </c>
      <c r="G406" s="20">
        <f>IF(C406="","",IF(AND(C406&gt;=50,D406=0),"0 revocations on 50+ lines: evidence of consideration?",""))</f>
        <v/>
      </c>
      <c r="H406" s="18" t="n"/>
      <c r="I406" s="17" t="n"/>
    </row>
    <row r="407">
      <c r="A407" s="17" t="n"/>
      <c r="B407" s="17" t="n"/>
      <c r="C407" s="20">
        <f>IF(A407="","",COUNTIF('Review'!M5:M1004,A407))</f>
        <v/>
      </c>
      <c r="D407" s="20">
        <f>IF(A407="","",COUNTIFS('Review'!M5:M1004,A407,'Review'!O5:O1004,"Revoke")+COUNTIFS('Review'!M5:M1004,A407,'Review'!O5:O1004,"Modify"))</f>
        <v/>
      </c>
      <c r="E407" s="20">
        <f>IF(A407="","",COUNTIFS('Review'!M5:M1004,A407,'Review'!O5:O1004,""))</f>
        <v/>
      </c>
      <c r="F407" s="22">
        <f>IF(OR(C407="",C407=0),"",D407/C407)</f>
        <v/>
      </c>
      <c r="G407" s="20">
        <f>IF(C407="","",IF(AND(C407&gt;=50,D407=0),"0 revocations on 50+ lines: evidence of consideration?",""))</f>
        <v/>
      </c>
      <c r="H407" s="18" t="n"/>
      <c r="I407" s="17" t="n"/>
    </row>
    <row r="408">
      <c r="A408" s="17" t="n"/>
      <c r="B408" s="17" t="n"/>
      <c r="C408" s="20">
        <f>IF(A408="","",COUNTIF('Review'!M5:M1004,A408))</f>
        <v/>
      </c>
      <c r="D408" s="20">
        <f>IF(A408="","",COUNTIFS('Review'!M5:M1004,A408,'Review'!O5:O1004,"Revoke")+COUNTIFS('Review'!M5:M1004,A408,'Review'!O5:O1004,"Modify"))</f>
        <v/>
      </c>
      <c r="E408" s="20">
        <f>IF(A408="","",COUNTIFS('Review'!M5:M1004,A408,'Review'!O5:O1004,""))</f>
        <v/>
      </c>
      <c r="F408" s="22">
        <f>IF(OR(C408="",C408=0),"",D408/C408)</f>
        <v/>
      </c>
      <c r="G408" s="20">
        <f>IF(C408="","",IF(AND(C408&gt;=50,D408=0),"0 revocations on 50+ lines: evidence of consideration?",""))</f>
        <v/>
      </c>
      <c r="H408" s="18" t="n"/>
      <c r="I408" s="17" t="n"/>
    </row>
    <row r="409">
      <c r="A409" s="17" t="n"/>
      <c r="B409" s="17" t="n"/>
      <c r="C409" s="20">
        <f>IF(A409="","",COUNTIF('Review'!M5:M1004,A409))</f>
        <v/>
      </c>
      <c r="D409" s="20">
        <f>IF(A409="","",COUNTIFS('Review'!M5:M1004,A409,'Review'!O5:O1004,"Revoke")+COUNTIFS('Review'!M5:M1004,A409,'Review'!O5:O1004,"Modify"))</f>
        <v/>
      </c>
      <c r="E409" s="20">
        <f>IF(A409="","",COUNTIFS('Review'!M5:M1004,A409,'Review'!O5:O1004,""))</f>
        <v/>
      </c>
      <c r="F409" s="22">
        <f>IF(OR(C409="",C409=0),"",D409/C409)</f>
        <v/>
      </c>
      <c r="G409" s="20">
        <f>IF(C409="","",IF(AND(C409&gt;=50,D409=0),"0 revocations on 50+ lines: evidence of consideration?",""))</f>
        <v/>
      </c>
      <c r="H409" s="18" t="n"/>
      <c r="I409" s="17" t="n"/>
    </row>
    <row r="410">
      <c r="A410" s="17" t="n"/>
      <c r="B410" s="17" t="n"/>
      <c r="C410" s="20">
        <f>IF(A410="","",COUNTIF('Review'!M5:M1004,A410))</f>
        <v/>
      </c>
      <c r="D410" s="20">
        <f>IF(A410="","",COUNTIFS('Review'!M5:M1004,A410,'Review'!O5:O1004,"Revoke")+COUNTIFS('Review'!M5:M1004,A410,'Review'!O5:O1004,"Modify"))</f>
        <v/>
      </c>
      <c r="E410" s="20">
        <f>IF(A410="","",COUNTIFS('Review'!M5:M1004,A410,'Review'!O5:O1004,""))</f>
        <v/>
      </c>
      <c r="F410" s="22">
        <f>IF(OR(C410="",C410=0),"",D410/C410)</f>
        <v/>
      </c>
      <c r="G410" s="20">
        <f>IF(C410="","",IF(AND(C410&gt;=50,D410=0),"0 revocations on 50+ lines: evidence of consideration?",""))</f>
        <v/>
      </c>
      <c r="H410" s="18" t="n"/>
      <c r="I410" s="17" t="n"/>
    </row>
    <row r="411">
      <c r="A411" s="17" t="n"/>
      <c r="B411" s="17" t="n"/>
      <c r="C411" s="20">
        <f>IF(A411="","",COUNTIF('Review'!M5:M1004,A411))</f>
        <v/>
      </c>
      <c r="D411" s="20">
        <f>IF(A411="","",COUNTIFS('Review'!M5:M1004,A411,'Review'!O5:O1004,"Revoke")+COUNTIFS('Review'!M5:M1004,A411,'Review'!O5:O1004,"Modify"))</f>
        <v/>
      </c>
      <c r="E411" s="20">
        <f>IF(A411="","",COUNTIFS('Review'!M5:M1004,A411,'Review'!O5:O1004,""))</f>
        <v/>
      </c>
      <c r="F411" s="22">
        <f>IF(OR(C411="",C411=0),"",D411/C411)</f>
        <v/>
      </c>
      <c r="G411" s="20">
        <f>IF(C411="","",IF(AND(C411&gt;=50,D411=0),"0 revocations on 50+ lines: evidence of consideration?",""))</f>
        <v/>
      </c>
      <c r="H411" s="18" t="n"/>
      <c r="I411" s="17" t="n"/>
    </row>
    <row r="412">
      <c r="A412" s="17" t="n"/>
      <c r="B412" s="17" t="n"/>
      <c r="C412" s="20">
        <f>IF(A412="","",COUNTIF('Review'!M5:M1004,A412))</f>
        <v/>
      </c>
      <c r="D412" s="20">
        <f>IF(A412="","",COUNTIFS('Review'!M5:M1004,A412,'Review'!O5:O1004,"Revoke")+COUNTIFS('Review'!M5:M1004,A412,'Review'!O5:O1004,"Modify"))</f>
        <v/>
      </c>
      <c r="E412" s="20">
        <f>IF(A412="","",COUNTIFS('Review'!M5:M1004,A412,'Review'!O5:O1004,""))</f>
        <v/>
      </c>
      <c r="F412" s="22">
        <f>IF(OR(C412="",C412=0),"",D412/C412)</f>
        <v/>
      </c>
      <c r="G412" s="20">
        <f>IF(C412="","",IF(AND(C412&gt;=50,D412=0),"0 revocations on 50+ lines: evidence of consideration?",""))</f>
        <v/>
      </c>
      <c r="H412" s="18" t="n"/>
      <c r="I412" s="17" t="n"/>
    </row>
    <row r="413">
      <c r="A413" s="17" t="n"/>
      <c r="B413" s="17" t="n"/>
      <c r="C413" s="20">
        <f>IF(A413="","",COUNTIF('Review'!M5:M1004,A413))</f>
        <v/>
      </c>
      <c r="D413" s="20">
        <f>IF(A413="","",COUNTIFS('Review'!M5:M1004,A413,'Review'!O5:O1004,"Revoke")+COUNTIFS('Review'!M5:M1004,A413,'Review'!O5:O1004,"Modify"))</f>
        <v/>
      </c>
      <c r="E413" s="20">
        <f>IF(A413="","",COUNTIFS('Review'!M5:M1004,A413,'Review'!O5:O1004,""))</f>
        <v/>
      </c>
      <c r="F413" s="22">
        <f>IF(OR(C413="",C413=0),"",D413/C413)</f>
        <v/>
      </c>
      <c r="G413" s="20">
        <f>IF(C413="","",IF(AND(C413&gt;=50,D413=0),"0 revocations on 50+ lines: evidence of consideration?",""))</f>
        <v/>
      </c>
      <c r="H413" s="18" t="n"/>
      <c r="I413" s="17" t="n"/>
    </row>
    <row r="414">
      <c r="A414" s="17" t="n"/>
      <c r="B414" s="17" t="n"/>
      <c r="C414" s="20">
        <f>IF(A414="","",COUNTIF('Review'!M5:M1004,A414))</f>
        <v/>
      </c>
      <c r="D414" s="20">
        <f>IF(A414="","",COUNTIFS('Review'!M5:M1004,A414,'Review'!O5:O1004,"Revoke")+COUNTIFS('Review'!M5:M1004,A414,'Review'!O5:O1004,"Modify"))</f>
        <v/>
      </c>
      <c r="E414" s="20">
        <f>IF(A414="","",COUNTIFS('Review'!M5:M1004,A414,'Review'!O5:O1004,""))</f>
        <v/>
      </c>
      <c r="F414" s="22">
        <f>IF(OR(C414="",C414=0),"",D414/C414)</f>
        <v/>
      </c>
      <c r="G414" s="20">
        <f>IF(C414="","",IF(AND(C414&gt;=50,D414=0),"0 revocations on 50+ lines: evidence of consideration?",""))</f>
        <v/>
      </c>
      <c r="H414" s="18" t="n"/>
      <c r="I414" s="17" t="n"/>
    </row>
    <row r="415">
      <c r="A415" s="17" t="n"/>
      <c r="B415" s="17" t="n"/>
      <c r="C415" s="20">
        <f>IF(A415="","",COUNTIF('Review'!M5:M1004,A415))</f>
        <v/>
      </c>
      <c r="D415" s="20">
        <f>IF(A415="","",COUNTIFS('Review'!M5:M1004,A415,'Review'!O5:O1004,"Revoke")+COUNTIFS('Review'!M5:M1004,A415,'Review'!O5:O1004,"Modify"))</f>
        <v/>
      </c>
      <c r="E415" s="20">
        <f>IF(A415="","",COUNTIFS('Review'!M5:M1004,A415,'Review'!O5:O1004,""))</f>
        <v/>
      </c>
      <c r="F415" s="22">
        <f>IF(OR(C415="",C415=0),"",D415/C415)</f>
        <v/>
      </c>
      <c r="G415" s="20">
        <f>IF(C415="","",IF(AND(C415&gt;=50,D415=0),"0 revocations on 50+ lines: evidence of consideration?",""))</f>
        <v/>
      </c>
      <c r="H415" s="18" t="n"/>
      <c r="I415" s="17" t="n"/>
    </row>
    <row r="416">
      <c r="A416" s="17" t="n"/>
      <c r="B416" s="17" t="n"/>
      <c r="C416" s="20">
        <f>IF(A416="","",COUNTIF('Review'!M5:M1004,A416))</f>
        <v/>
      </c>
      <c r="D416" s="20">
        <f>IF(A416="","",COUNTIFS('Review'!M5:M1004,A416,'Review'!O5:O1004,"Revoke")+COUNTIFS('Review'!M5:M1004,A416,'Review'!O5:O1004,"Modify"))</f>
        <v/>
      </c>
      <c r="E416" s="20">
        <f>IF(A416="","",COUNTIFS('Review'!M5:M1004,A416,'Review'!O5:O1004,""))</f>
        <v/>
      </c>
      <c r="F416" s="22">
        <f>IF(OR(C416="",C416=0),"",D416/C416)</f>
        <v/>
      </c>
      <c r="G416" s="20">
        <f>IF(C416="","",IF(AND(C416&gt;=50,D416=0),"0 revocations on 50+ lines: evidence of consideration?",""))</f>
        <v/>
      </c>
      <c r="H416" s="18" t="n"/>
      <c r="I416" s="17" t="n"/>
    </row>
    <row r="417">
      <c r="A417" s="17" t="n"/>
      <c r="B417" s="17" t="n"/>
      <c r="C417" s="20">
        <f>IF(A417="","",COUNTIF('Review'!M5:M1004,A417))</f>
        <v/>
      </c>
      <c r="D417" s="20">
        <f>IF(A417="","",COUNTIFS('Review'!M5:M1004,A417,'Review'!O5:O1004,"Revoke")+COUNTIFS('Review'!M5:M1004,A417,'Review'!O5:O1004,"Modify"))</f>
        <v/>
      </c>
      <c r="E417" s="20">
        <f>IF(A417="","",COUNTIFS('Review'!M5:M1004,A417,'Review'!O5:O1004,""))</f>
        <v/>
      </c>
      <c r="F417" s="22">
        <f>IF(OR(C417="",C417=0),"",D417/C417)</f>
        <v/>
      </c>
      <c r="G417" s="20">
        <f>IF(C417="","",IF(AND(C417&gt;=50,D417=0),"0 revocations on 50+ lines: evidence of consideration?",""))</f>
        <v/>
      </c>
      <c r="H417" s="18" t="n"/>
      <c r="I417" s="17" t="n"/>
    </row>
    <row r="418">
      <c r="A418" s="17" t="n"/>
      <c r="B418" s="17" t="n"/>
      <c r="C418" s="20">
        <f>IF(A418="","",COUNTIF('Review'!M5:M1004,A418))</f>
        <v/>
      </c>
      <c r="D418" s="20">
        <f>IF(A418="","",COUNTIFS('Review'!M5:M1004,A418,'Review'!O5:O1004,"Revoke")+COUNTIFS('Review'!M5:M1004,A418,'Review'!O5:O1004,"Modify"))</f>
        <v/>
      </c>
      <c r="E418" s="20">
        <f>IF(A418="","",COUNTIFS('Review'!M5:M1004,A418,'Review'!O5:O1004,""))</f>
        <v/>
      </c>
      <c r="F418" s="22">
        <f>IF(OR(C418="",C418=0),"",D418/C418)</f>
        <v/>
      </c>
      <c r="G418" s="20">
        <f>IF(C418="","",IF(AND(C418&gt;=50,D418=0),"0 revocations on 50+ lines: evidence of consideration?",""))</f>
        <v/>
      </c>
      <c r="H418" s="18" t="n"/>
      <c r="I418" s="17" t="n"/>
    </row>
    <row r="419">
      <c r="A419" s="17" t="n"/>
      <c r="B419" s="17" t="n"/>
      <c r="C419" s="20">
        <f>IF(A419="","",COUNTIF('Review'!M5:M1004,A419))</f>
        <v/>
      </c>
      <c r="D419" s="20">
        <f>IF(A419="","",COUNTIFS('Review'!M5:M1004,A419,'Review'!O5:O1004,"Revoke")+COUNTIFS('Review'!M5:M1004,A419,'Review'!O5:O1004,"Modify"))</f>
        <v/>
      </c>
      <c r="E419" s="20">
        <f>IF(A419="","",COUNTIFS('Review'!M5:M1004,A419,'Review'!O5:O1004,""))</f>
        <v/>
      </c>
      <c r="F419" s="22">
        <f>IF(OR(C419="",C419=0),"",D419/C419)</f>
        <v/>
      </c>
      <c r="G419" s="20">
        <f>IF(C419="","",IF(AND(C419&gt;=50,D419=0),"0 revocations on 50+ lines: evidence of consideration?",""))</f>
        <v/>
      </c>
      <c r="H419" s="18" t="n"/>
      <c r="I419" s="17" t="n"/>
    </row>
    <row r="420">
      <c r="A420" s="17" t="n"/>
      <c r="B420" s="17" t="n"/>
      <c r="C420" s="20">
        <f>IF(A420="","",COUNTIF('Review'!M5:M1004,A420))</f>
        <v/>
      </c>
      <c r="D420" s="20">
        <f>IF(A420="","",COUNTIFS('Review'!M5:M1004,A420,'Review'!O5:O1004,"Revoke")+COUNTIFS('Review'!M5:M1004,A420,'Review'!O5:O1004,"Modify"))</f>
        <v/>
      </c>
      <c r="E420" s="20">
        <f>IF(A420="","",COUNTIFS('Review'!M5:M1004,A420,'Review'!O5:O1004,""))</f>
        <v/>
      </c>
      <c r="F420" s="22">
        <f>IF(OR(C420="",C420=0),"",D420/C420)</f>
        <v/>
      </c>
      <c r="G420" s="20">
        <f>IF(C420="","",IF(AND(C420&gt;=50,D420=0),"0 revocations on 50+ lines: evidence of consideration?",""))</f>
        <v/>
      </c>
      <c r="H420" s="18" t="n"/>
      <c r="I420" s="17" t="n"/>
    </row>
    <row r="421">
      <c r="A421" s="17" t="n"/>
      <c r="B421" s="17" t="n"/>
      <c r="C421" s="20">
        <f>IF(A421="","",COUNTIF('Review'!M5:M1004,A421))</f>
        <v/>
      </c>
      <c r="D421" s="20">
        <f>IF(A421="","",COUNTIFS('Review'!M5:M1004,A421,'Review'!O5:O1004,"Revoke")+COUNTIFS('Review'!M5:M1004,A421,'Review'!O5:O1004,"Modify"))</f>
        <v/>
      </c>
      <c r="E421" s="20">
        <f>IF(A421="","",COUNTIFS('Review'!M5:M1004,A421,'Review'!O5:O1004,""))</f>
        <v/>
      </c>
      <c r="F421" s="22">
        <f>IF(OR(C421="",C421=0),"",D421/C421)</f>
        <v/>
      </c>
      <c r="G421" s="20">
        <f>IF(C421="","",IF(AND(C421&gt;=50,D421=0),"0 revocations on 50+ lines: evidence of consideration?",""))</f>
        <v/>
      </c>
      <c r="H421" s="18" t="n"/>
      <c r="I421" s="17" t="n"/>
    </row>
    <row r="422">
      <c r="A422" s="17" t="n"/>
      <c r="B422" s="17" t="n"/>
      <c r="C422" s="20">
        <f>IF(A422="","",COUNTIF('Review'!M5:M1004,A422))</f>
        <v/>
      </c>
      <c r="D422" s="20">
        <f>IF(A422="","",COUNTIFS('Review'!M5:M1004,A422,'Review'!O5:O1004,"Revoke")+COUNTIFS('Review'!M5:M1004,A422,'Review'!O5:O1004,"Modify"))</f>
        <v/>
      </c>
      <c r="E422" s="20">
        <f>IF(A422="","",COUNTIFS('Review'!M5:M1004,A422,'Review'!O5:O1004,""))</f>
        <v/>
      </c>
      <c r="F422" s="22">
        <f>IF(OR(C422="",C422=0),"",D422/C422)</f>
        <v/>
      </c>
      <c r="G422" s="20">
        <f>IF(C422="","",IF(AND(C422&gt;=50,D422=0),"0 revocations on 50+ lines: evidence of consideration?",""))</f>
        <v/>
      </c>
      <c r="H422" s="18" t="n"/>
      <c r="I422" s="17" t="n"/>
    </row>
    <row r="423">
      <c r="A423" s="17" t="n"/>
      <c r="B423" s="17" t="n"/>
      <c r="C423" s="20">
        <f>IF(A423="","",COUNTIF('Review'!M5:M1004,A423))</f>
        <v/>
      </c>
      <c r="D423" s="20">
        <f>IF(A423="","",COUNTIFS('Review'!M5:M1004,A423,'Review'!O5:O1004,"Revoke")+COUNTIFS('Review'!M5:M1004,A423,'Review'!O5:O1004,"Modify"))</f>
        <v/>
      </c>
      <c r="E423" s="20">
        <f>IF(A423="","",COUNTIFS('Review'!M5:M1004,A423,'Review'!O5:O1004,""))</f>
        <v/>
      </c>
      <c r="F423" s="22">
        <f>IF(OR(C423="",C423=0),"",D423/C423)</f>
        <v/>
      </c>
      <c r="G423" s="20">
        <f>IF(C423="","",IF(AND(C423&gt;=50,D423=0),"0 revocations on 50+ lines: evidence of consideration?",""))</f>
        <v/>
      </c>
      <c r="H423" s="18" t="n"/>
      <c r="I423" s="17" t="n"/>
    </row>
    <row r="424">
      <c r="A424" s="17" t="n"/>
      <c r="B424" s="17" t="n"/>
      <c r="C424" s="20">
        <f>IF(A424="","",COUNTIF('Review'!M5:M1004,A424))</f>
        <v/>
      </c>
      <c r="D424" s="20">
        <f>IF(A424="","",COUNTIFS('Review'!M5:M1004,A424,'Review'!O5:O1004,"Revoke")+COUNTIFS('Review'!M5:M1004,A424,'Review'!O5:O1004,"Modify"))</f>
        <v/>
      </c>
      <c r="E424" s="20">
        <f>IF(A424="","",COUNTIFS('Review'!M5:M1004,A424,'Review'!O5:O1004,""))</f>
        <v/>
      </c>
      <c r="F424" s="22">
        <f>IF(OR(C424="",C424=0),"",D424/C424)</f>
        <v/>
      </c>
      <c r="G424" s="20">
        <f>IF(C424="","",IF(AND(C424&gt;=50,D424=0),"0 revocations on 50+ lines: evidence of consideration?",""))</f>
        <v/>
      </c>
      <c r="H424" s="18" t="n"/>
      <c r="I424" s="17" t="n"/>
    </row>
    <row r="425">
      <c r="A425" s="17" t="n"/>
      <c r="B425" s="17" t="n"/>
      <c r="C425" s="20">
        <f>IF(A425="","",COUNTIF('Review'!M5:M1004,A425))</f>
        <v/>
      </c>
      <c r="D425" s="20">
        <f>IF(A425="","",COUNTIFS('Review'!M5:M1004,A425,'Review'!O5:O1004,"Revoke")+COUNTIFS('Review'!M5:M1004,A425,'Review'!O5:O1004,"Modify"))</f>
        <v/>
      </c>
      <c r="E425" s="20">
        <f>IF(A425="","",COUNTIFS('Review'!M5:M1004,A425,'Review'!O5:O1004,""))</f>
        <v/>
      </c>
      <c r="F425" s="22">
        <f>IF(OR(C425="",C425=0),"",D425/C425)</f>
        <v/>
      </c>
      <c r="G425" s="20">
        <f>IF(C425="","",IF(AND(C425&gt;=50,D425=0),"0 revocations on 50+ lines: evidence of consideration?",""))</f>
        <v/>
      </c>
      <c r="H425" s="18" t="n"/>
      <c r="I425" s="17" t="n"/>
    </row>
    <row r="426">
      <c r="A426" s="17" t="n"/>
      <c r="B426" s="17" t="n"/>
      <c r="C426" s="20">
        <f>IF(A426="","",COUNTIF('Review'!M5:M1004,A426))</f>
        <v/>
      </c>
      <c r="D426" s="20">
        <f>IF(A426="","",COUNTIFS('Review'!M5:M1004,A426,'Review'!O5:O1004,"Revoke")+COUNTIFS('Review'!M5:M1004,A426,'Review'!O5:O1004,"Modify"))</f>
        <v/>
      </c>
      <c r="E426" s="20">
        <f>IF(A426="","",COUNTIFS('Review'!M5:M1004,A426,'Review'!O5:O1004,""))</f>
        <v/>
      </c>
      <c r="F426" s="22">
        <f>IF(OR(C426="",C426=0),"",D426/C426)</f>
        <v/>
      </c>
      <c r="G426" s="20">
        <f>IF(C426="","",IF(AND(C426&gt;=50,D426=0),"0 revocations on 50+ lines: evidence of consideration?",""))</f>
        <v/>
      </c>
      <c r="H426" s="18" t="n"/>
      <c r="I426" s="17" t="n"/>
    </row>
    <row r="427">
      <c r="A427" s="17" t="n"/>
      <c r="B427" s="17" t="n"/>
      <c r="C427" s="20">
        <f>IF(A427="","",COUNTIF('Review'!M5:M1004,A427))</f>
        <v/>
      </c>
      <c r="D427" s="20">
        <f>IF(A427="","",COUNTIFS('Review'!M5:M1004,A427,'Review'!O5:O1004,"Revoke")+COUNTIFS('Review'!M5:M1004,A427,'Review'!O5:O1004,"Modify"))</f>
        <v/>
      </c>
      <c r="E427" s="20">
        <f>IF(A427="","",COUNTIFS('Review'!M5:M1004,A427,'Review'!O5:O1004,""))</f>
        <v/>
      </c>
      <c r="F427" s="22">
        <f>IF(OR(C427="",C427=0),"",D427/C427)</f>
        <v/>
      </c>
      <c r="G427" s="20">
        <f>IF(C427="","",IF(AND(C427&gt;=50,D427=0),"0 revocations on 50+ lines: evidence of consideration?",""))</f>
        <v/>
      </c>
      <c r="H427" s="18" t="n"/>
      <c r="I427" s="17" t="n"/>
    </row>
    <row r="428">
      <c r="A428" s="17" t="n"/>
      <c r="B428" s="17" t="n"/>
      <c r="C428" s="20">
        <f>IF(A428="","",COUNTIF('Review'!M5:M1004,A428))</f>
        <v/>
      </c>
      <c r="D428" s="20">
        <f>IF(A428="","",COUNTIFS('Review'!M5:M1004,A428,'Review'!O5:O1004,"Revoke")+COUNTIFS('Review'!M5:M1004,A428,'Review'!O5:O1004,"Modify"))</f>
        <v/>
      </c>
      <c r="E428" s="20">
        <f>IF(A428="","",COUNTIFS('Review'!M5:M1004,A428,'Review'!O5:O1004,""))</f>
        <v/>
      </c>
      <c r="F428" s="22">
        <f>IF(OR(C428="",C428=0),"",D428/C428)</f>
        <v/>
      </c>
      <c r="G428" s="20">
        <f>IF(C428="","",IF(AND(C428&gt;=50,D428=0),"0 revocations on 50+ lines: evidence of consideration?",""))</f>
        <v/>
      </c>
      <c r="H428" s="18" t="n"/>
      <c r="I428" s="17" t="n"/>
    </row>
    <row r="429">
      <c r="A429" s="17" t="n"/>
      <c r="B429" s="17" t="n"/>
      <c r="C429" s="20">
        <f>IF(A429="","",COUNTIF('Review'!M5:M1004,A429))</f>
        <v/>
      </c>
      <c r="D429" s="20">
        <f>IF(A429="","",COUNTIFS('Review'!M5:M1004,A429,'Review'!O5:O1004,"Revoke")+COUNTIFS('Review'!M5:M1004,A429,'Review'!O5:O1004,"Modify"))</f>
        <v/>
      </c>
      <c r="E429" s="20">
        <f>IF(A429="","",COUNTIFS('Review'!M5:M1004,A429,'Review'!O5:O1004,""))</f>
        <v/>
      </c>
      <c r="F429" s="22">
        <f>IF(OR(C429="",C429=0),"",D429/C429)</f>
        <v/>
      </c>
      <c r="G429" s="20">
        <f>IF(C429="","",IF(AND(C429&gt;=50,D429=0),"0 revocations on 50+ lines: evidence of consideration?",""))</f>
        <v/>
      </c>
      <c r="H429" s="18" t="n"/>
      <c r="I429" s="17" t="n"/>
    </row>
    <row r="430">
      <c r="A430" s="17" t="n"/>
      <c r="B430" s="17" t="n"/>
      <c r="C430" s="20">
        <f>IF(A430="","",COUNTIF('Review'!M5:M1004,A430))</f>
        <v/>
      </c>
      <c r="D430" s="20">
        <f>IF(A430="","",COUNTIFS('Review'!M5:M1004,A430,'Review'!O5:O1004,"Revoke")+COUNTIFS('Review'!M5:M1004,A430,'Review'!O5:O1004,"Modify"))</f>
        <v/>
      </c>
      <c r="E430" s="20">
        <f>IF(A430="","",COUNTIFS('Review'!M5:M1004,A430,'Review'!O5:O1004,""))</f>
        <v/>
      </c>
      <c r="F430" s="22">
        <f>IF(OR(C430="",C430=0),"",D430/C430)</f>
        <v/>
      </c>
      <c r="G430" s="20">
        <f>IF(C430="","",IF(AND(C430&gt;=50,D430=0),"0 revocations on 50+ lines: evidence of consideration?",""))</f>
        <v/>
      </c>
      <c r="H430" s="18" t="n"/>
      <c r="I430" s="17" t="n"/>
    </row>
    <row r="431">
      <c r="A431" s="17" t="n"/>
      <c r="B431" s="17" t="n"/>
      <c r="C431" s="20">
        <f>IF(A431="","",COUNTIF('Review'!M5:M1004,A431))</f>
        <v/>
      </c>
      <c r="D431" s="20">
        <f>IF(A431="","",COUNTIFS('Review'!M5:M1004,A431,'Review'!O5:O1004,"Revoke")+COUNTIFS('Review'!M5:M1004,A431,'Review'!O5:O1004,"Modify"))</f>
        <v/>
      </c>
      <c r="E431" s="20">
        <f>IF(A431="","",COUNTIFS('Review'!M5:M1004,A431,'Review'!O5:O1004,""))</f>
        <v/>
      </c>
      <c r="F431" s="22">
        <f>IF(OR(C431="",C431=0),"",D431/C431)</f>
        <v/>
      </c>
      <c r="G431" s="20">
        <f>IF(C431="","",IF(AND(C431&gt;=50,D431=0),"0 revocations on 50+ lines: evidence of consideration?",""))</f>
        <v/>
      </c>
      <c r="H431" s="18" t="n"/>
      <c r="I431" s="17" t="n"/>
    </row>
    <row r="432">
      <c r="A432" s="17" t="n"/>
      <c r="B432" s="17" t="n"/>
      <c r="C432" s="20">
        <f>IF(A432="","",COUNTIF('Review'!M5:M1004,A432))</f>
        <v/>
      </c>
      <c r="D432" s="20">
        <f>IF(A432="","",COUNTIFS('Review'!M5:M1004,A432,'Review'!O5:O1004,"Revoke")+COUNTIFS('Review'!M5:M1004,A432,'Review'!O5:O1004,"Modify"))</f>
        <v/>
      </c>
      <c r="E432" s="20">
        <f>IF(A432="","",COUNTIFS('Review'!M5:M1004,A432,'Review'!O5:O1004,""))</f>
        <v/>
      </c>
      <c r="F432" s="22">
        <f>IF(OR(C432="",C432=0),"",D432/C432)</f>
        <v/>
      </c>
      <c r="G432" s="20">
        <f>IF(C432="","",IF(AND(C432&gt;=50,D432=0),"0 revocations on 50+ lines: evidence of consideration?",""))</f>
        <v/>
      </c>
      <c r="H432" s="18" t="n"/>
      <c r="I432" s="17" t="n"/>
    </row>
    <row r="433">
      <c r="A433" s="17" t="n"/>
      <c r="B433" s="17" t="n"/>
      <c r="C433" s="20">
        <f>IF(A433="","",COUNTIF('Review'!M5:M1004,A433))</f>
        <v/>
      </c>
      <c r="D433" s="20">
        <f>IF(A433="","",COUNTIFS('Review'!M5:M1004,A433,'Review'!O5:O1004,"Revoke")+COUNTIFS('Review'!M5:M1004,A433,'Review'!O5:O1004,"Modify"))</f>
        <v/>
      </c>
      <c r="E433" s="20">
        <f>IF(A433="","",COUNTIFS('Review'!M5:M1004,A433,'Review'!O5:O1004,""))</f>
        <v/>
      </c>
      <c r="F433" s="22">
        <f>IF(OR(C433="",C433=0),"",D433/C433)</f>
        <v/>
      </c>
      <c r="G433" s="20">
        <f>IF(C433="","",IF(AND(C433&gt;=50,D433=0),"0 revocations on 50+ lines: evidence of consideration?",""))</f>
        <v/>
      </c>
      <c r="H433" s="18" t="n"/>
      <c r="I433" s="17" t="n"/>
    </row>
    <row r="434">
      <c r="A434" s="17" t="n"/>
      <c r="B434" s="17" t="n"/>
      <c r="C434" s="20">
        <f>IF(A434="","",COUNTIF('Review'!M5:M1004,A434))</f>
        <v/>
      </c>
      <c r="D434" s="20">
        <f>IF(A434="","",COUNTIFS('Review'!M5:M1004,A434,'Review'!O5:O1004,"Revoke")+COUNTIFS('Review'!M5:M1004,A434,'Review'!O5:O1004,"Modify"))</f>
        <v/>
      </c>
      <c r="E434" s="20">
        <f>IF(A434="","",COUNTIFS('Review'!M5:M1004,A434,'Review'!O5:O1004,""))</f>
        <v/>
      </c>
      <c r="F434" s="22">
        <f>IF(OR(C434="",C434=0),"",D434/C434)</f>
        <v/>
      </c>
      <c r="G434" s="20">
        <f>IF(C434="","",IF(AND(C434&gt;=50,D434=0),"0 revocations on 50+ lines: evidence of consideration?",""))</f>
        <v/>
      </c>
      <c r="H434" s="18" t="n"/>
      <c r="I434" s="17" t="n"/>
    </row>
    <row r="435">
      <c r="A435" s="17" t="n"/>
      <c r="B435" s="17" t="n"/>
      <c r="C435" s="20">
        <f>IF(A435="","",COUNTIF('Review'!M5:M1004,A435))</f>
        <v/>
      </c>
      <c r="D435" s="20">
        <f>IF(A435="","",COUNTIFS('Review'!M5:M1004,A435,'Review'!O5:O1004,"Revoke")+COUNTIFS('Review'!M5:M1004,A435,'Review'!O5:O1004,"Modify"))</f>
        <v/>
      </c>
      <c r="E435" s="20">
        <f>IF(A435="","",COUNTIFS('Review'!M5:M1004,A435,'Review'!O5:O1004,""))</f>
        <v/>
      </c>
      <c r="F435" s="22">
        <f>IF(OR(C435="",C435=0),"",D435/C435)</f>
        <v/>
      </c>
      <c r="G435" s="20">
        <f>IF(C435="","",IF(AND(C435&gt;=50,D435=0),"0 revocations on 50+ lines: evidence of consideration?",""))</f>
        <v/>
      </c>
      <c r="H435" s="18" t="n"/>
      <c r="I435" s="17" t="n"/>
    </row>
    <row r="436">
      <c r="A436" s="17" t="n"/>
      <c r="B436" s="17" t="n"/>
      <c r="C436" s="20">
        <f>IF(A436="","",COUNTIF('Review'!M5:M1004,A436))</f>
        <v/>
      </c>
      <c r="D436" s="20">
        <f>IF(A436="","",COUNTIFS('Review'!M5:M1004,A436,'Review'!O5:O1004,"Revoke")+COUNTIFS('Review'!M5:M1004,A436,'Review'!O5:O1004,"Modify"))</f>
        <v/>
      </c>
      <c r="E436" s="20">
        <f>IF(A436="","",COUNTIFS('Review'!M5:M1004,A436,'Review'!O5:O1004,""))</f>
        <v/>
      </c>
      <c r="F436" s="22">
        <f>IF(OR(C436="",C436=0),"",D436/C436)</f>
        <v/>
      </c>
      <c r="G436" s="20">
        <f>IF(C436="","",IF(AND(C436&gt;=50,D436=0),"0 revocations on 50+ lines: evidence of consideration?",""))</f>
        <v/>
      </c>
      <c r="H436" s="18" t="n"/>
      <c r="I436" s="17" t="n"/>
    </row>
    <row r="437">
      <c r="A437" s="17" t="n"/>
      <c r="B437" s="17" t="n"/>
      <c r="C437" s="20">
        <f>IF(A437="","",COUNTIF('Review'!M5:M1004,A437))</f>
        <v/>
      </c>
      <c r="D437" s="20">
        <f>IF(A437="","",COUNTIFS('Review'!M5:M1004,A437,'Review'!O5:O1004,"Revoke")+COUNTIFS('Review'!M5:M1004,A437,'Review'!O5:O1004,"Modify"))</f>
        <v/>
      </c>
      <c r="E437" s="20">
        <f>IF(A437="","",COUNTIFS('Review'!M5:M1004,A437,'Review'!O5:O1004,""))</f>
        <v/>
      </c>
      <c r="F437" s="22">
        <f>IF(OR(C437="",C437=0),"",D437/C437)</f>
        <v/>
      </c>
      <c r="G437" s="20">
        <f>IF(C437="","",IF(AND(C437&gt;=50,D437=0),"0 revocations on 50+ lines: evidence of consideration?",""))</f>
        <v/>
      </c>
      <c r="H437" s="18" t="n"/>
      <c r="I437" s="17" t="n"/>
    </row>
    <row r="438">
      <c r="A438" s="17" t="n"/>
      <c r="B438" s="17" t="n"/>
      <c r="C438" s="20">
        <f>IF(A438="","",COUNTIF('Review'!M5:M1004,A438))</f>
        <v/>
      </c>
      <c r="D438" s="20">
        <f>IF(A438="","",COUNTIFS('Review'!M5:M1004,A438,'Review'!O5:O1004,"Revoke")+COUNTIFS('Review'!M5:M1004,A438,'Review'!O5:O1004,"Modify"))</f>
        <v/>
      </c>
      <c r="E438" s="20">
        <f>IF(A438="","",COUNTIFS('Review'!M5:M1004,A438,'Review'!O5:O1004,""))</f>
        <v/>
      </c>
      <c r="F438" s="22">
        <f>IF(OR(C438="",C438=0),"",D438/C438)</f>
        <v/>
      </c>
      <c r="G438" s="20">
        <f>IF(C438="","",IF(AND(C438&gt;=50,D438=0),"0 revocations on 50+ lines: evidence of consideration?",""))</f>
        <v/>
      </c>
      <c r="H438" s="18" t="n"/>
      <c r="I438" s="17" t="n"/>
    </row>
    <row r="439">
      <c r="A439" s="17" t="n"/>
      <c r="B439" s="17" t="n"/>
      <c r="C439" s="20">
        <f>IF(A439="","",COUNTIF('Review'!M5:M1004,A439))</f>
        <v/>
      </c>
      <c r="D439" s="20">
        <f>IF(A439="","",COUNTIFS('Review'!M5:M1004,A439,'Review'!O5:O1004,"Revoke")+COUNTIFS('Review'!M5:M1004,A439,'Review'!O5:O1004,"Modify"))</f>
        <v/>
      </c>
      <c r="E439" s="20">
        <f>IF(A439="","",COUNTIFS('Review'!M5:M1004,A439,'Review'!O5:O1004,""))</f>
        <v/>
      </c>
      <c r="F439" s="22">
        <f>IF(OR(C439="",C439=0),"",D439/C439)</f>
        <v/>
      </c>
      <c r="G439" s="20">
        <f>IF(C439="","",IF(AND(C439&gt;=50,D439=0),"0 revocations on 50+ lines: evidence of consideration?",""))</f>
        <v/>
      </c>
      <c r="H439" s="18" t="n"/>
      <c r="I439" s="17" t="n"/>
    </row>
    <row r="440">
      <c r="A440" s="17" t="n"/>
      <c r="B440" s="17" t="n"/>
      <c r="C440" s="20">
        <f>IF(A440="","",COUNTIF('Review'!M5:M1004,A440))</f>
        <v/>
      </c>
      <c r="D440" s="20">
        <f>IF(A440="","",COUNTIFS('Review'!M5:M1004,A440,'Review'!O5:O1004,"Revoke")+COUNTIFS('Review'!M5:M1004,A440,'Review'!O5:O1004,"Modify"))</f>
        <v/>
      </c>
      <c r="E440" s="20">
        <f>IF(A440="","",COUNTIFS('Review'!M5:M1004,A440,'Review'!O5:O1004,""))</f>
        <v/>
      </c>
      <c r="F440" s="22">
        <f>IF(OR(C440="",C440=0),"",D440/C440)</f>
        <v/>
      </c>
      <c r="G440" s="20">
        <f>IF(C440="","",IF(AND(C440&gt;=50,D440=0),"0 revocations on 50+ lines: evidence of consideration?",""))</f>
        <v/>
      </c>
      <c r="H440" s="18" t="n"/>
      <c r="I440" s="17" t="n"/>
    </row>
    <row r="441">
      <c r="A441" s="17" t="n"/>
      <c r="B441" s="17" t="n"/>
      <c r="C441" s="20">
        <f>IF(A441="","",COUNTIF('Review'!M5:M1004,A441))</f>
        <v/>
      </c>
      <c r="D441" s="20">
        <f>IF(A441="","",COUNTIFS('Review'!M5:M1004,A441,'Review'!O5:O1004,"Revoke")+COUNTIFS('Review'!M5:M1004,A441,'Review'!O5:O1004,"Modify"))</f>
        <v/>
      </c>
      <c r="E441" s="20">
        <f>IF(A441="","",COUNTIFS('Review'!M5:M1004,A441,'Review'!O5:O1004,""))</f>
        <v/>
      </c>
      <c r="F441" s="22">
        <f>IF(OR(C441="",C441=0),"",D441/C441)</f>
        <v/>
      </c>
      <c r="G441" s="20">
        <f>IF(C441="","",IF(AND(C441&gt;=50,D441=0),"0 revocations on 50+ lines: evidence of consideration?",""))</f>
        <v/>
      </c>
      <c r="H441" s="18" t="n"/>
      <c r="I441" s="17" t="n"/>
    </row>
    <row r="442">
      <c r="A442" s="17" t="n"/>
      <c r="B442" s="17" t="n"/>
      <c r="C442" s="20">
        <f>IF(A442="","",COUNTIF('Review'!M5:M1004,A442))</f>
        <v/>
      </c>
      <c r="D442" s="20">
        <f>IF(A442="","",COUNTIFS('Review'!M5:M1004,A442,'Review'!O5:O1004,"Revoke")+COUNTIFS('Review'!M5:M1004,A442,'Review'!O5:O1004,"Modify"))</f>
        <v/>
      </c>
      <c r="E442" s="20">
        <f>IF(A442="","",COUNTIFS('Review'!M5:M1004,A442,'Review'!O5:O1004,""))</f>
        <v/>
      </c>
      <c r="F442" s="22">
        <f>IF(OR(C442="",C442=0),"",D442/C442)</f>
        <v/>
      </c>
      <c r="G442" s="20">
        <f>IF(C442="","",IF(AND(C442&gt;=50,D442=0),"0 revocations on 50+ lines: evidence of consideration?",""))</f>
        <v/>
      </c>
      <c r="H442" s="18" t="n"/>
      <c r="I442" s="17" t="n"/>
    </row>
    <row r="443">
      <c r="A443" s="17" t="n"/>
      <c r="B443" s="17" t="n"/>
      <c r="C443" s="20">
        <f>IF(A443="","",COUNTIF('Review'!M5:M1004,A443))</f>
        <v/>
      </c>
      <c r="D443" s="20">
        <f>IF(A443="","",COUNTIFS('Review'!M5:M1004,A443,'Review'!O5:O1004,"Revoke")+COUNTIFS('Review'!M5:M1004,A443,'Review'!O5:O1004,"Modify"))</f>
        <v/>
      </c>
      <c r="E443" s="20">
        <f>IF(A443="","",COUNTIFS('Review'!M5:M1004,A443,'Review'!O5:O1004,""))</f>
        <v/>
      </c>
      <c r="F443" s="22">
        <f>IF(OR(C443="",C443=0),"",D443/C443)</f>
        <v/>
      </c>
      <c r="G443" s="20">
        <f>IF(C443="","",IF(AND(C443&gt;=50,D443=0),"0 revocations on 50+ lines: evidence of consideration?",""))</f>
        <v/>
      </c>
      <c r="H443" s="18" t="n"/>
      <c r="I443" s="17" t="n"/>
    </row>
    <row r="444">
      <c r="A444" s="17" t="n"/>
      <c r="B444" s="17" t="n"/>
      <c r="C444" s="20">
        <f>IF(A444="","",COUNTIF('Review'!M5:M1004,A444))</f>
        <v/>
      </c>
      <c r="D444" s="20">
        <f>IF(A444="","",COUNTIFS('Review'!M5:M1004,A444,'Review'!O5:O1004,"Revoke")+COUNTIFS('Review'!M5:M1004,A444,'Review'!O5:O1004,"Modify"))</f>
        <v/>
      </c>
      <c r="E444" s="20">
        <f>IF(A444="","",COUNTIFS('Review'!M5:M1004,A444,'Review'!O5:O1004,""))</f>
        <v/>
      </c>
      <c r="F444" s="22">
        <f>IF(OR(C444="",C444=0),"",D444/C444)</f>
        <v/>
      </c>
      <c r="G444" s="20">
        <f>IF(C444="","",IF(AND(C444&gt;=50,D444=0),"0 revocations on 50+ lines: evidence of consideration?",""))</f>
        <v/>
      </c>
      <c r="H444" s="18" t="n"/>
      <c r="I444" s="17" t="n"/>
    </row>
    <row r="445">
      <c r="A445" s="17" t="n"/>
      <c r="B445" s="17" t="n"/>
      <c r="C445" s="20">
        <f>IF(A445="","",COUNTIF('Review'!M5:M1004,A445))</f>
        <v/>
      </c>
      <c r="D445" s="20">
        <f>IF(A445="","",COUNTIFS('Review'!M5:M1004,A445,'Review'!O5:O1004,"Revoke")+COUNTIFS('Review'!M5:M1004,A445,'Review'!O5:O1004,"Modify"))</f>
        <v/>
      </c>
      <c r="E445" s="20">
        <f>IF(A445="","",COUNTIFS('Review'!M5:M1004,A445,'Review'!O5:O1004,""))</f>
        <v/>
      </c>
      <c r="F445" s="22">
        <f>IF(OR(C445="",C445=0),"",D445/C445)</f>
        <v/>
      </c>
      <c r="G445" s="20">
        <f>IF(C445="","",IF(AND(C445&gt;=50,D445=0),"0 revocations on 50+ lines: evidence of consideration?",""))</f>
        <v/>
      </c>
      <c r="H445" s="18" t="n"/>
      <c r="I445" s="17" t="n"/>
    </row>
    <row r="446">
      <c r="A446" s="17" t="n"/>
      <c r="B446" s="17" t="n"/>
      <c r="C446" s="20">
        <f>IF(A446="","",COUNTIF('Review'!M5:M1004,A446))</f>
        <v/>
      </c>
      <c r="D446" s="20">
        <f>IF(A446="","",COUNTIFS('Review'!M5:M1004,A446,'Review'!O5:O1004,"Revoke")+COUNTIFS('Review'!M5:M1004,A446,'Review'!O5:O1004,"Modify"))</f>
        <v/>
      </c>
      <c r="E446" s="20">
        <f>IF(A446="","",COUNTIFS('Review'!M5:M1004,A446,'Review'!O5:O1004,""))</f>
        <v/>
      </c>
      <c r="F446" s="22">
        <f>IF(OR(C446="",C446=0),"",D446/C446)</f>
        <v/>
      </c>
      <c r="G446" s="20">
        <f>IF(C446="","",IF(AND(C446&gt;=50,D446=0),"0 revocations on 50+ lines: evidence of consideration?",""))</f>
        <v/>
      </c>
      <c r="H446" s="18" t="n"/>
      <c r="I446" s="17" t="n"/>
    </row>
    <row r="447">
      <c r="A447" s="17" t="n"/>
      <c r="B447" s="17" t="n"/>
      <c r="C447" s="20">
        <f>IF(A447="","",COUNTIF('Review'!M5:M1004,A447))</f>
        <v/>
      </c>
      <c r="D447" s="20">
        <f>IF(A447="","",COUNTIFS('Review'!M5:M1004,A447,'Review'!O5:O1004,"Revoke")+COUNTIFS('Review'!M5:M1004,A447,'Review'!O5:O1004,"Modify"))</f>
        <v/>
      </c>
      <c r="E447" s="20">
        <f>IF(A447="","",COUNTIFS('Review'!M5:M1004,A447,'Review'!O5:O1004,""))</f>
        <v/>
      </c>
      <c r="F447" s="22">
        <f>IF(OR(C447="",C447=0),"",D447/C447)</f>
        <v/>
      </c>
      <c r="G447" s="20">
        <f>IF(C447="","",IF(AND(C447&gt;=50,D447=0),"0 revocations on 50+ lines: evidence of consideration?",""))</f>
        <v/>
      </c>
      <c r="H447" s="18" t="n"/>
      <c r="I447" s="17" t="n"/>
    </row>
    <row r="448">
      <c r="A448" s="17" t="n"/>
      <c r="B448" s="17" t="n"/>
      <c r="C448" s="20">
        <f>IF(A448="","",COUNTIF('Review'!M5:M1004,A448))</f>
        <v/>
      </c>
      <c r="D448" s="20">
        <f>IF(A448="","",COUNTIFS('Review'!M5:M1004,A448,'Review'!O5:O1004,"Revoke")+COUNTIFS('Review'!M5:M1004,A448,'Review'!O5:O1004,"Modify"))</f>
        <v/>
      </c>
      <c r="E448" s="20">
        <f>IF(A448="","",COUNTIFS('Review'!M5:M1004,A448,'Review'!O5:O1004,""))</f>
        <v/>
      </c>
      <c r="F448" s="22">
        <f>IF(OR(C448="",C448=0),"",D448/C448)</f>
        <v/>
      </c>
      <c r="G448" s="20">
        <f>IF(C448="","",IF(AND(C448&gt;=50,D448=0),"0 revocations on 50+ lines: evidence of consideration?",""))</f>
        <v/>
      </c>
      <c r="H448" s="18" t="n"/>
      <c r="I448" s="17" t="n"/>
    </row>
    <row r="449">
      <c r="A449" s="17" t="n"/>
      <c r="B449" s="17" t="n"/>
      <c r="C449" s="20">
        <f>IF(A449="","",COUNTIF('Review'!M5:M1004,A449))</f>
        <v/>
      </c>
      <c r="D449" s="20">
        <f>IF(A449="","",COUNTIFS('Review'!M5:M1004,A449,'Review'!O5:O1004,"Revoke")+COUNTIFS('Review'!M5:M1004,A449,'Review'!O5:O1004,"Modify"))</f>
        <v/>
      </c>
      <c r="E449" s="20">
        <f>IF(A449="","",COUNTIFS('Review'!M5:M1004,A449,'Review'!O5:O1004,""))</f>
        <v/>
      </c>
      <c r="F449" s="22">
        <f>IF(OR(C449="",C449=0),"",D449/C449)</f>
        <v/>
      </c>
      <c r="G449" s="20">
        <f>IF(C449="","",IF(AND(C449&gt;=50,D449=0),"0 revocations on 50+ lines: evidence of consideration?",""))</f>
        <v/>
      </c>
      <c r="H449" s="18" t="n"/>
      <c r="I449" s="17" t="n"/>
    </row>
    <row r="450">
      <c r="A450" s="17" t="n"/>
      <c r="B450" s="17" t="n"/>
      <c r="C450" s="20">
        <f>IF(A450="","",COUNTIF('Review'!M5:M1004,A450))</f>
        <v/>
      </c>
      <c r="D450" s="20">
        <f>IF(A450="","",COUNTIFS('Review'!M5:M1004,A450,'Review'!O5:O1004,"Revoke")+COUNTIFS('Review'!M5:M1004,A450,'Review'!O5:O1004,"Modify"))</f>
        <v/>
      </c>
      <c r="E450" s="20">
        <f>IF(A450="","",COUNTIFS('Review'!M5:M1004,A450,'Review'!O5:O1004,""))</f>
        <v/>
      </c>
      <c r="F450" s="22">
        <f>IF(OR(C450="",C450=0),"",D450/C450)</f>
        <v/>
      </c>
      <c r="G450" s="20">
        <f>IF(C450="","",IF(AND(C450&gt;=50,D450=0),"0 revocations on 50+ lines: evidence of consideration?",""))</f>
        <v/>
      </c>
      <c r="H450" s="18" t="n"/>
      <c r="I450" s="17" t="n"/>
    </row>
    <row r="451">
      <c r="A451" s="17" t="n"/>
      <c r="B451" s="17" t="n"/>
      <c r="C451" s="20">
        <f>IF(A451="","",COUNTIF('Review'!M5:M1004,A451))</f>
        <v/>
      </c>
      <c r="D451" s="20">
        <f>IF(A451="","",COUNTIFS('Review'!M5:M1004,A451,'Review'!O5:O1004,"Revoke")+COUNTIFS('Review'!M5:M1004,A451,'Review'!O5:O1004,"Modify"))</f>
        <v/>
      </c>
      <c r="E451" s="20">
        <f>IF(A451="","",COUNTIFS('Review'!M5:M1004,A451,'Review'!O5:O1004,""))</f>
        <v/>
      </c>
      <c r="F451" s="22">
        <f>IF(OR(C451="",C451=0),"",D451/C451)</f>
        <v/>
      </c>
      <c r="G451" s="20">
        <f>IF(C451="","",IF(AND(C451&gt;=50,D451=0),"0 revocations on 50+ lines: evidence of consideration?",""))</f>
        <v/>
      </c>
      <c r="H451" s="18" t="n"/>
      <c r="I451" s="17" t="n"/>
    </row>
    <row r="452">
      <c r="A452" s="17" t="n"/>
      <c r="B452" s="17" t="n"/>
      <c r="C452" s="20">
        <f>IF(A452="","",COUNTIF('Review'!M5:M1004,A452))</f>
        <v/>
      </c>
      <c r="D452" s="20">
        <f>IF(A452="","",COUNTIFS('Review'!M5:M1004,A452,'Review'!O5:O1004,"Revoke")+COUNTIFS('Review'!M5:M1004,A452,'Review'!O5:O1004,"Modify"))</f>
        <v/>
      </c>
      <c r="E452" s="20">
        <f>IF(A452="","",COUNTIFS('Review'!M5:M1004,A452,'Review'!O5:O1004,""))</f>
        <v/>
      </c>
      <c r="F452" s="22">
        <f>IF(OR(C452="",C452=0),"",D452/C452)</f>
        <v/>
      </c>
      <c r="G452" s="20">
        <f>IF(C452="","",IF(AND(C452&gt;=50,D452=0),"0 revocations on 50+ lines: evidence of consideration?",""))</f>
        <v/>
      </c>
      <c r="H452" s="18" t="n"/>
      <c r="I452" s="17" t="n"/>
    </row>
    <row r="453">
      <c r="A453" s="17" t="n"/>
      <c r="B453" s="17" t="n"/>
      <c r="C453" s="20">
        <f>IF(A453="","",COUNTIF('Review'!M5:M1004,A453))</f>
        <v/>
      </c>
      <c r="D453" s="20">
        <f>IF(A453="","",COUNTIFS('Review'!M5:M1004,A453,'Review'!O5:O1004,"Revoke")+COUNTIFS('Review'!M5:M1004,A453,'Review'!O5:O1004,"Modify"))</f>
        <v/>
      </c>
      <c r="E453" s="20">
        <f>IF(A453="","",COUNTIFS('Review'!M5:M1004,A453,'Review'!O5:O1004,""))</f>
        <v/>
      </c>
      <c r="F453" s="22">
        <f>IF(OR(C453="",C453=0),"",D453/C453)</f>
        <v/>
      </c>
      <c r="G453" s="20">
        <f>IF(C453="","",IF(AND(C453&gt;=50,D453=0),"0 revocations on 50+ lines: evidence of consideration?",""))</f>
        <v/>
      </c>
      <c r="H453" s="18" t="n"/>
      <c r="I453" s="17" t="n"/>
    </row>
    <row r="454">
      <c r="A454" s="17" t="n"/>
      <c r="B454" s="17" t="n"/>
      <c r="C454" s="20">
        <f>IF(A454="","",COUNTIF('Review'!M5:M1004,A454))</f>
        <v/>
      </c>
      <c r="D454" s="20">
        <f>IF(A454="","",COUNTIFS('Review'!M5:M1004,A454,'Review'!O5:O1004,"Revoke")+COUNTIFS('Review'!M5:M1004,A454,'Review'!O5:O1004,"Modify"))</f>
        <v/>
      </c>
      <c r="E454" s="20">
        <f>IF(A454="","",COUNTIFS('Review'!M5:M1004,A454,'Review'!O5:O1004,""))</f>
        <v/>
      </c>
      <c r="F454" s="22">
        <f>IF(OR(C454="",C454=0),"",D454/C454)</f>
        <v/>
      </c>
      <c r="G454" s="20">
        <f>IF(C454="","",IF(AND(C454&gt;=50,D454=0),"0 revocations on 50+ lines: evidence of consideration?",""))</f>
        <v/>
      </c>
      <c r="H454" s="18" t="n"/>
      <c r="I454" s="17" t="n"/>
    </row>
    <row r="455">
      <c r="A455" s="17" t="n"/>
      <c r="B455" s="17" t="n"/>
      <c r="C455" s="20">
        <f>IF(A455="","",COUNTIF('Review'!M5:M1004,A455))</f>
        <v/>
      </c>
      <c r="D455" s="20">
        <f>IF(A455="","",COUNTIFS('Review'!M5:M1004,A455,'Review'!O5:O1004,"Revoke")+COUNTIFS('Review'!M5:M1004,A455,'Review'!O5:O1004,"Modify"))</f>
        <v/>
      </c>
      <c r="E455" s="20">
        <f>IF(A455="","",COUNTIFS('Review'!M5:M1004,A455,'Review'!O5:O1004,""))</f>
        <v/>
      </c>
      <c r="F455" s="22">
        <f>IF(OR(C455="",C455=0),"",D455/C455)</f>
        <v/>
      </c>
      <c r="G455" s="20">
        <f>IF(C455="","",IF(AND(C455&gt;=50,D455=0),"0 revocations on 50+ lines: evidence of consideration?",""))</f>
        <v/>
      </c>
      <c r="H455" s="18" t="n"/>
      <c r="I455" s="17" t="n"/>
    </row>
    <row r="456">
      <c r="A456" s="17" t="n"/>
      <c r="B456" s="17" t="n"/>
      <c r="C456" s="20">
        <f>IF(A456="","",COUNTIF('Review'!M5:M1004,A456))</f>
        <v/>
      </c>
      <c r="D456" s="20">
        <f>IF(A456="","",COUNTIFS('Review'!M5:M1004,A456,'Review'!O5:O1004,"Revoke")+COUNTIFS('Review'!M5:M1004,A456,'Review'!O5:O1004,"Modify"))</f>
        <v/>
      </c>
      <c r="E456" s="20">
        <f>IF(A456="","",COUNTIFS('Review'!M5:M1004,A456,'Review'!O5:O1004,""))</f>
        <v/>
      </c>
      <c r="F456" s="22">
        <f>IF(OR(C456="",C456=0),"",D456/C456)</f>
        <v/>
      </c>
      <c r="G456" s="20">
        <f>IF(C456="","",IF(AND(C456&gt;=50,D456=0),"0 revocations on 50+ lines: evidence of consideration?",""))</f>
        <v/>
      </c>
      <c r="H456" s="18" t="n"/>
      <c r="I456" s="17" t="n"/>
    </row>
    <row r="457">
      <c r="A457" s="17" t="n"/>
      <c r="B457" s="17" t="n"/>
      <c r="C457" s="20">
        <f>IF(A457="","",COUNTIF('Review'!M5:M1004,A457))</f>
        <v/>
      </c>
      <c r="D457" s="20">
        <f>IF(A457="","",COUNTIFS('Review'!M5:M1004,A457,'Review'!O5:O1004,"Revoke")+COUNTIFS('Review'!M5:M1004,A457,'Review'!O5:O1004,"Modify"))</f>
        <v/>
      </c>
      <c r="E457" s="20">
        <f>IF(A457="","",COUNTIFS('Review'!M5:M1004,A457,'Review'!O5:O1004,""))</f>
        <v/>
      </c>
      <c r="F457" s="22">
        <f>IF(OR(C457="",C457=0),"",D457/C457)</f>
        <v/>
      </c>
      <c r="G457" s="20">
        <f>IF(C457="","",IF(AND(C457&gt;=50,D457=0),"0 revocations on 50+ lines: evidence of consideration?",""))</f>
        <v/>
      </c>
      <c r="H457" s="18" t="n"/>
      <c r="I457" s="17" t="n"/>
    </row>
    <row r="458">
      <c r="A458" s="17" t="n"/>
      <c r="B458" s="17" t="n"/>
      <c r="C458" s="20">
        <f>IF(A458="","",COUNTIF('Review'!M5:M1004,A458))</f>
        <v/>
      </c>
      <c r="D458" s="20">
        <f>IF(A458="","",COUNTIFS('Review'!M5:M1004,A458,'Review'!O5:O1004,"Revoke")+COUNTIFS('Review'!M5:M1004,A458,'Review'!O5:O1004,"Modify"))</f>
        <v/>
      </c>
      <c r="E458" s="20">
        <f>IF(A458="","",COUNTIFS('Review'!M5:M1004,A458,'Review'!O5:O1004,""))</f>
        <v/>
      </c>
      <c r="F458" s="22">
        <f>IF(OR(C458="",C458=0),"",D458/C458)</f>
        <v/>
      </c>
      <c r="G458" s="20">
        <f>IF(C458="","",IF(AND(C458&gt;=50,D458=0),"0 revocations on 50+ lines: evidence of consideration?",""))</f>
        <v/>
      </c>
      <c r="H458" s="18" t="n"/>
      <c r="I458" s="17" t="n"/>
    </row>
    <row r="459">
      <c r="A459" s="17" t="n"/>
      <c r="B459" s="17" t="n"/>
      <c r="C459" s="20">
        <f>IF(A459="","",COUNTIF('Review'!M5:M1004,A459))</f>
        <v/>
      </c>
      <c r="D459" s="20">
        <f>IF(A459="","",COUNTIFS('Review'!M5:M1004,A459,'Review'!O5:O1004,"Revoke")+COUNTIFS('Review'!M5:M1004,A459,'Review'!O5:O1004,"Modify"))</f>
        <v/>
      </c>
      <c r="E459" s="20">
        <f>IF(A459="","",COUNTIFS('Review'!M5:M1004,A459,'Review'!O5:O1004,""))</f>
        <v/>
      </c>
      <c r="F459" s="22">
        <f>IF(OR(C459="",C459=0),"",D459/C459)</f>
        <v/>
      </c>
      <c r="G459" s="20">
        <f>IF(C459="","",IF(AND(C459&gt;=50,D459=0),"0 revocations on 50+ lines: evidence of consideration?",""))</f>
        <v/>
      </c>
      <c r="H459" s="18" t="n"/>
      <c r="I459" s="17" t="n"/>
    </row>
    <row r="460">
      <c r="A460" s="17" t="n"/>
      <c r="B460" s="17" t="n"/>
      <c r="C460" s="20">
        <f>IF(A460="","",COUNTIF('Review'!M5:M1004,A460))</f>
        <v/>
      </c>
      <c r="D460" s="20">
        <f>IF(A460="","",COUNTIFS('Review'!M5:M1004,A460,'Review'!O5:O1004,"Revoke")+COUNTIFS('Review'!M5:M1004,A460,'Review'!O5:O1004,"Modify"))</f>
        <v/>
      </c>
      <c r="E460" s="20">
        <f>IF(A460="","",COUNTIFS('Review'!M5:M1004,A460,'Review'!O5:O1004,""))</f>
        <v/>
      </c>
      <c r="F460" s="22">
        <f>IF(OR(C460="",C460=0),"",D460/C460)</f>
        <v/>
      </c>
      <c r="G460" s="20">
        <f>IF(C460="","",IF(AND(C460&gt;=50,D460=0),"0 revocations on 50+ lines: evidence of consideration?",""))</f>
        <v/>
      </c>
      <c r="H460" s="18" t="n"/>
      <c r="I460" s="17" t="n"/>
    </row>
    <row r="461">
      <c r="A461" s="17" t="n"/>
      <c r="B461" s="17" t="n"/>
      <c r="C461" s="20">
        <f>IF(A461="","",COUNTIF('Review'!M5:M1004,A461))</f>
        <v/>
      </c>
      <c r="D461" s="20">
        <f>IF(A461="","",COUNTIFS('Review'!M5:M1004,A461,'Review'!O5:O1004,"Revoke")+COUNTIFS('Review'!M5:M1004,A461,'Review'!O5:O1004,"Modify"))</f>
        <v/>
      </c>
      <c r="E461" s="20">
        <f>IF(A461="","",COUNTIFS('Review'!M5:M1004,A461,'Review'!O5:O1004,""))</f>
        <v/>
      </c>
      <c r="F461" s="22">
        <f>IF(OR(C461="",C461=0),"",D461/C461)</f>
        <v/>
      </c>
      <c r="G461" s="20">
        <f>IF(C461="","",IF(AND(C461&gt;=50,D461=0),"0 revocations on 50+ lines: evidence of consideration?",""))</f>
        <v/>
      </c>
      <c r="H461" s="18" t="n"/>
      <c r="I461" s="17" t="n"/>
    </row>
    <row r="462">
      <c r="A462" s="17" t="n"/>
      <c r="B462" s="17" t="n"/>
      <c r="C462" s="20">
        <f>IF(A462="","",COUNTIF('Review'!M5:M1004,A462))</f>
        <v/>
      </c>
      <c r="D462" s="20">
        <f>IF(A462="","",COUNTIFS('Review'!M5:M1004,A462,'Review'!O5:O1004,"Revoke")+COUNTIFS('Review'!M5:M1004,A462,'Review'!O5:O1004,"Modify"))</f>
        <v/>
      </c>
      <c r="E462" s="20">
        <f>IF(A462="","",COUNTIFS('Review'!M5:M1004,A462,'Review'!O5:O1004,""))</f>
        <v/>
      </c>
      <c r="F462" s="22">
        <f>IF(OR(C462="",C462=0),"",D462/C462)</f>
        <v/>
      </c>
      <c r="G462" s="20">
        <f>IF(C462="","",IF(AND(C462&gt;=50,D462=0),"0 revocations on 50+ lines: evidence of consideration?",""))</f>
        <v/>
      </c>
      <c r="H462" s="18" t="n"/>
      <c r="I462" s="17" t="n"/>
    </row>
    <row r="463">
      <c r="A463" s="17" t="n"/>
      <c r="B463" s="17" t="n"/>
      <c r="C463" s="20">
        <f>IF(A463="","",COUNTIF('Review'!M5:M1004,A463))</f>
        <v/>
      </c>
      <c r="D463" s="20">
        <f>IF(A463="","",COUNTIFS('Review'!M5:M1004,A463,'Review'!O5:O1004,"Revoke")+COUNTIFS('Review'!M5:M1004,A463,'Review'!O5:O1004,"Modify"))</f>
        <v/>
      </c>
      <c r="E463" s="20">
        <f>IF(A463="","",COUNTIFS('Review'!M5:M1004,A463,'Review'!O5:O1004,""))</f>
        <v/>
      </c>
      <c r="F463" s="22">
        <f>IF(OR(C463="",C463=0),"",D463/C463)</f>
        <v/>
      </c>
      <c r="G463" s="20">
        <f>IF(C463="","",IF(AND(C463&gt;=50,D463=0),"0 revocations on 50+ lines: evidence of consideration?",""))</f>
        <v/>
      </c>
      <c r="H463" s="18" t="n"/>
      <c r="I463" s="17" t="n"/>
    </row>
    <row r="464">
      <c r="A464" s="17" t="n"/>
      <c r="B464" s="17" t="n"/>
      <c r="C464" s="20">
        <f>IF(A464="","",COUNTIF('Review'!M5:M1004,A464))</f>
        <v/>
      </c>
      <c r="D464" s="20">
        <f>IF(A464="","",COUNTIFS('Review'!M5:M1004,A464,'Review'!O5:O1004,"Revoke")+COUNTIFS('Review'!M5:M1004,A464,'Review'!O5:O1004,"Modify"))</f>
        <v/>
      </c>
      <c r="E464" s="20">
        <f>IF(A464="","",COUNTIFS('Review'!M5:M1004,A464,'Review'!O5:O1004,""))</f>
        <v/>
      </c>
      <c r="F464" s="22">
        <f>IF(OR(C464="",C464=0),"",D464/C464)</f>
        <v/>
      </c>
      <c r="G464" s="20">
        <f>IF(C464="","",IF(AND(C464&gt;=50,D464=0),"0 revocations on 50+ lines: evidence of consideration?",""))</f>
        <v/>
      </c>
      <c r="H464" s="18" t="n"/>
      <c r="I464" s="17" t="n"/>
    </row>
    <row r="465">
      <c r="A465" s="17" t="n"/>
      <c r="B465" s="17" t="n"/>
      <c r="C465" s="20">
        <f>IF(A465="","",COUNTIF('Review'!M5:M1004,A465))</f>
        <v/>
      </c>
      <c r="D465" s="20">
        <f>IF(A465="","",COUNTIFS('Review'!M5:M1004,A465,'Review'!O5:O1004,"Revoke")+COUNTIFS('Review'!M5:M1004,A465,'Review'!O5:O1004,"Modify"))</f>
        <v/>
      </c>
      <c r="E465" s="20">
        <f>IF(A465="","",COUNTIFS('Review'!M5:M1004,A465,'Review'!O5:O1004,""))</f>
        <v/>
      </c>
      <c r="F465" s="22">
        <f>IF(OR(C465="",C465=0),"",D465/C465)</f>
        <v/>
      </c>
      <c r="G465" s="20">
        <f>IF(C465="","",IF(AND(C465&gt;=50,D465=0),"0 revocations on 50+ lines: evidence of consideration?",""))</f>
        <v/>
      </c>
      <c r="H465" s="18" t="n"/>
      <c r="I465" s="17" t="n"/>
    </row>
    <row r="466">
      <c r="A466" s="17" t="n"/>
      <c r="B466" s="17" t="n"/>
      <c r="C466" s="20">
        <f>IF(A466="","",COUNTIF('Review'!M5:M1004,A466))</f>
        <v/>
      </c>
      <c r="D466" s="20">
        <f>IF(A466="","",COUNTIFS('Review'!M5:M1004,A466,'Review'!O5:O1004,"Revoke")+COUNTIFS('Review'!M5:M1004,A466,'Review'!O5:O1004,"Modify"))</f>
        <v/>
      </c>
      <c r="E466" s="20">
        <f>IF(A466="","",COUNTIFS('Review'!M5:M1004,A466,'Review'!O5:O1004,""))</f>
        <v/>
      </c>
      <c r="F466" s="22">
        <f>IF(OR(C466="",C466=0),"",D466/C466)</f>
        <v/>
      </c>
      <c r="G466" s="20">
        <f>IF(C466="","",IF(AND(C466&gt;=50,D466=0),"0 revocations on 50+ lines: evidence of consideration?",""))</f>
        <v/>
      </c>
      <c r="H466" s="18" t="n"/>
      <c r="I466" s="17" t="n"/>
    </row>
    <row r="467">
      <c r="A467" s="17" t="n"/>
      <c r="B467" s="17" t="n"/>
      <c r="C467" s="20">
        <f>IF(A467="","",COUNTIF('Review'!M5:M1004,A467))</f>
        <v/>
      </c>
      <c r="D467" s="20">
        <f>IF(A467="","",COUNTIFS('Review'!M5:M1004,A467,'Review'!O5:O1004,"Revoke")+COUNTIFS('Review'!M5:M1004,A467,'Review'!O5:O1004,"Modify"))</f>
        <v/>
      </c>
      <c r="E467" s="20">
        <f>IF(A467="","",COUNTIFS('Review'!M5:M1004,A467,'Review'!O5:O1004,""))</f>
        <v/>
      </c>
      <c r="F467" s="22">
        <f>IF(OR(C467="",C467=0),"",D467/C467)</f>
        <v/>
      </c>
      <c r="G467" s="20">
        <f>IF(C467="","",IF(AND(C467&gt;=50,D467=0),"0 revocations on 50+ lines: evidence of consideration?",""))</f>
        <v/>
      </c>
      <c r="H467" s="18" t="n"/>
      <c r="I467" s="17" t="n"/>
    </row>
    <row r="468">
      <c r="A468" s="17" t="n"/>
      <c r="B468" s="17" t="n"/>
      <c r="C468" s="20">
        <f>IF(A468="","",COUNTIF('Review'!M5:M1004,A468))</f>
        <v/>
      </c>
      <c r="D468" s="20">
        <f>IF(A468="","",COUNTIFS('Review'!M5:M1004,A468,'Review'!O5:O1004,"Revoke")+COUNTIFS('Review'!M5:M1004,A468,'Review'!O5:O1004,"Modify"))</f>
        <v/>
      </c>
      <c r="E468" s="20">
        <f>IF(A468="","",COUNTIFS('Review'!M5:M1004,A468,'Review'!O5:O1004,""))</f>
        <v/>
      </c>
      <c r="F468" s="22">
        <f>IF(OR(C468="",C468=0),"",D468/C468)</f>
        <v/>
      </c>
      <c r="G468" s="20">
        <f>IF(C468="","",IF(AND(C468&gt;=50,D468=0),"0 revocations on 50+ lines: evidence of consideration?",""))</f>
        <v/>
      </c>
      <c r="H468" s="18" t="n"/>
      <c r="I468" s="17" t="n"/>
    </row>
    <row r="469">
      <c r="A469" s="17" t="n"/>
      <c r="B469" s="17" t="n"/>
      <c r="C469" s="20">
        <f>IF(A469="","",COUNTIF('Review'!M5:M1004,A469))</f>
        <v/>
      </c>
      <c r="D469" s="20">
        <f>IF(A469="","",COUNTIFS('Review'!M5:M1004,A469,'Review'!O5:O1004,"Revoke")+COUNTIFS('Review'!M5:M1004,A469,'Review'!O5:O1004,"Modify"))</f>
        <v/>
      </c>
      <c r="E469" s="20">
        <f>IF(A469="","",COUNTIFS('Review'!M5:M1004,A469,'Review'!O5:O1004,""))</f>
        <v/>
      </c>
      <c r="F469" s="22">
        <f>IF(OR(C469="",C469=0),"",D469/C469)</f>
        <v/>
      </c>
      <c r="G469" s="20">
        <f>IF(C469="","",IF(AND(C469&gt;=50,D469=0),"0 revocations on 50+ lines: evidence of consideration?",""))</f>
        <v/>
      </c>
      <c r="H469" s="18" t="n"/>
      <c r="I469" s="17" t="n"/>
    </row>
    <row r="470">
      <c r="A470" s="17" t="n"/>
      <c r="B470" s="17" t="n"/>
      <c r="C470" s="20">
        <f>IF(A470="","",COUNTIF('Review'!M5:M1004,A470))</f>
        <v/>
      </c>
      <c r="D470" s="20">
        <f>IF(A470="","",COUNTIFS('Review'!M5:M1004,A470,'Review'!O5:O1004,"Revoke")+COUNTIFS('Review'!M5:M1004,A470,'Review'!O5:O1004,"Modify"))</f>
        <v/>
      </c>
      <c r="E470" s="20">
        <f>IF(A470="","",COUNTIFS('Review'!M5:M1004,A470,'Review'!O5:O1004,""))</f>
        <v/>
      </c>
      <c r="F470" s="22">
        <f>IF(OR(C470="",C470=0),"",D470/C470)</f>
        <v/>
      </c>
      <c r="G470" s="20">
        <f>IF(C470="","",IF(AND(C470&gt;=50,D470=0),"0 revocations on 50+ lines: evidence of consideration?",""))</f>
        <v/>
      </c>
      <c r="H470" s="18" t="n"/>
      <c r="I470" s="17" t="n"/>
    </row>
    <row r="471">
      <c r="A471" s="17" t="n"/>
      <c r="B471" s="17" t="n"/>
      <c r="C471" s="20">
        <f>IF(A471="","",COUNTIF('Review'!M5:M1004,A471))</f>
        <v/>
      </c>
      <c r="D471" s="20">
        <f>IF(A471="","",COUNTIFS('Review'!M5:M1004,A471,'Review'!O5:O1004,"Revoke")+COUNTIFS('Review'!M5:M1004,A471,'Review'!O5:O1004,"Modify"))</f>
        <v/>
      </c>
      <c r="E471" s="20">
        <f>IF(A471="","",COUNTIFS('Review'!M5:M1004,A471,'Review'!O5:O1004,""))</f>
        <v/>
      </c>
      <c r="F471" s="22">
        <f>IF(OR(C471="",C471=0),"",D471/C471)</f>
        <v/>
      </c>
      <c r="G471" s="20">
        <f>IF(C471="","",IF(AND(C471&gt;=50,D471=0),"0 revocations on 50+ lines: evidence of consideration?",""))</f>
        <v/>
      </c>
      <c r="H471" s="18" t="n"/>
      <c r="I471" s="17" t="n"/>
    </row>
    <row r="472">
      <c r="A472" s="17" t="n"/>
      <c r="B472" s="17" t="n"/>
      <c r="C472" s="20">
        <f>IF(A472="","",COUNTIF('Review'!M5:M1004,A472))</f>
        <v/>
      </c>
      <c r="D472" s="20">
        <f>IF(A472="","",COUNTIFS('Review'!M5:M1004,A472,'Review'!O5:O1004,"Revoke")+COUNTIFS('Review'!M5:M1004,A472,'Review'!O5:O1004,"Modify"))</f>
        <v/>
      </c>
      <c r="E472" s="20">
        <f>IF(A472="","",COUNTIFS('Review'!M5:M1004,A472,'Review'!O5:O1004,""))</f>
        <v/>
      </c>
      <c r="F472" s="22">
        <f>IF(OR(C472="",C472=0),"",D472/C472)</f>
        <v/>
      </c>
      <c r="G472" s="20">
        <f>IF(C472="","",IF(AND(C472&gt;=50,D472=0),"0 revocations on 50+ lines: evidence of consideration?",""))</f>
        <v/>
      </c>
      <c r="H472" s="18" t="n"/>
      <c r="I472" s="17" t="n"/>
    </row>
    <row r="473">
      <c r="A473" s="17" t="n"/>
      <c r="B473" s="17" t="n"/>
      <c r="C473" s="20">
        <f>IF(A473="","",COUNTIF('Review'!M5:M1004,A473))</f>
        <v/>
      </c>
      <c r="D473" s="20">
        <f>IF(A473="","",COUNTIFS('Review'!M5:M1004,A473,'Review'!O5:O1004,"Revoke")+COUNTIFS('Review'!M5:M1004,A473,'Review'!O5:O1004,"Modify"))</f>
        <v/>
      </c>
      <c r="E473" s="20">
        <f>IF(A473="","",COUNTIFS('Review'!M5:M1004,A473,'Review'!O5:O1004,""))</f>
        <v/>
      </c>
      <c r="F473" s="22">
        <f>IF(OR(C473="",C473=0),"",D473/C473)</f>
        <v/>
      </c>
      <c r="G473" s="20">
        <f>IF(C473="","",IF(AND(C473&gt;=50,D473=0),"0 revocations on 50+ lines: evidence of consideration?",""))</f>
        <v/>
      </c>
      <c r="H473" s="18" t="n"/>
      <c r="I473" s="17" t="n"/>
    </row>
    <row r="474">
      <c r="A474" s="17" t="n"/>
      <c r="B474" s="17" t="n"/>
      <c r="C474" s="20">
        <f>IF(A474="","",COUNTIF('Review'!M5:M1004,A474))</f>
        <v/>
      </c>
      <c r="D474" s="20">
        <f>IF(A474="","",COUNTIFS('Review'!M5:M1004,A474,'Review'!O5:O1004,"Revoke")+COUNTIFS('Review'!M5:M1004,A474,'Review'!O5:O1004,"Modify"))</f>
        <v/>
      </c>
      <c r="E474" s="20">
        <f>IF(A474="","",COUNTIFS('Review'!M5:M1004,A474,'Review'!O5:O1004,""))</f>
        <v/>
      </c>
      <c r="F474" s="22">
        <f>IF(OR(C474="",C474=0),"",D474/C474)</f>
        <v/>
      </c>
      <c r="G474" s="20">
        <f>IF(C474="","",IF(AND(C474&gt;=50,D474=0),"0 revocations on 50+ lines: evidence of consideration?",""))</f>
        <v/>
      </c>
      <c r="H474" s="18" t="n"/>
      <c r="I474" s="17" t="n"/>
    </row>
    <row r="475">
      <c r="A475" s="17" t="n"/>
      <c r="B475" s="17" t="n"/>
      <c r="C475" s="20">
        <f>IF(A475="","",COUNTIF('Review'!M5:M1004,A475))</f>
        <v/>
      </c>
      <c r="D475" s="20">
        <f>IF(A475="","",COUNTIFS('Review'!M5:M1004,A475,'Review'!O5:O1004,"Revoke")+COUNTIFS('Review'!M5:M1004,A475,'Review'!O5:O1004,"Modify"))</f>
        <v/>
      </c>
      <c r="E475" s="20">
        <f>IF(A475="","",COUNTIFS('Review'!M5:M1004,A475,'Review'!O5:O1004,""))</f>
        <v/>
      </c>
      <c r="F475" s="22">
        <f>IF(OR(C475="",C475=0),"",D475/C475)</f>
        <v/>
      </c>
      <c r="G475" s="20">
        <f>IF(C475="","",IF(AND(C475&gt;=50,D475=0),"0 revocations on 50+ lines: evidence of consideration?",""))</f>
        <v/>
      </c>
      <c r="H475" s="18" t="n"/>
      <c r="I475" s="17" t="n"/>
    </row>
    <row r="476">
      <c r="A476" s="17" t="n"/>
      <c r="B476" s="17" t="n"/>
      <c r="C476" s="20">
        <f>IF(A476="","",COUNTIF('Review'!M5:M1004,A476))</f>
        <v/>
      </c>
      <c r="D476" s="20">
        <f>IF(A476="","",COUNTIFS('Review'!M5:M1004,A476,'Review'!O5:O1004,"Revoke")+COUNTIFS('Review'!M5:M1004,A476,'Review'!O5:O1004,"Modify"))</f>
        <v/>
      </c>
      <c r="E476" s="20">
        <f>IF(A476="","",COUNTIFS('Review'!M5:M1004,A476,'Review'!O5:O1004,""))</f>
        <v/>
      </c>
      <c r="F476" s="22">
        <f>IF(OR(C476="",C476=0),"",D476/C476)</f>
        <v/>
      </c>
      <c r="G476" s="20">
        <f>IF(C476="","",IF(AND(C476&gt;=50,D476=0),"0 revocations on 50+ lines: evidence of consideration?",""))</f>
        <v/>
      </c>
      <c r="H476" s="18" t="n"/>
      <c r="I476" s="17" t="n"/>
    </row>
    <row r="477">
      <c r="A477" s="17" t="n"/>
      <c r="B477" s="17" t="n"/>
      <c r="C477" s="20">
        <f>IF(A477="","",COUNTIF('Review'!M5:M1004,A477))</f>
        <v/>
      </c>
      <c r="D477" s="20">
        <f>IF(A477="","",COUNTIFS('Review'!M5:M1004,A477,'Review'!O5:O1004,"Revoke")+COUNTIFS('Review'!M5:M1004,A477,'Review'!O5:O1004,"Modify"))</f>
        <v/>
      </c>
      <c r="E477" s="20">
        <f>IF(A477="","",COUNTIFS('Review'!M5:M1004,A477,'Review'!O5:O1004,""))</f>
        <v/>
      </c>
      <c r="F477" s="22">
        <f>IF(OR(C477="",C477=0),"",D477/C477)</f>
        <v/>
      </c>
      <c r="G477" s="20">
        <f>IF(C477="","",IF(AND(C477&gt;=50,D477=0),"0 revocations on 50+ lines: evidence of consideration?",""))</f>
        <v/>
      </c>
      <c r="H477" s="18" t="n"/>
      <c r="I477" s="17" t="n"/>
    </row>
    <row r="478">
      <c r="A478" s="17" t="n"/>
      <c r="B478" s="17" t="n"/>
      <c r="C478" s="20">
        <f>IF(A478="","",COUNTIF('Review'!M5:M1004,A478))</f>
        <v/>
      </c>
      <c r="D478" s="20">
        <f>IF(A478="","",COUNTIFS('Review'!M5:M1004,A478,'Review'!O5:O1004,"Revoke")+COUNTIFS('Review'!M5:M1004,A478,'Review'!O5:O1004,"Modify"))</f>
        <v/>
      </c>
      <c r="E478" s="20">
        <f>IF(A478="","",COUNTIFS('Review'!M5:M1004,A478,'Review'!O5:O1004,""))</f>
        <v/>
      </c>
      <c r="F478" s="22">
        <f>IF(OR(C478="",C478=0),"",D478/C478)</f>
        <v/>
      </c>
      <c r="G478" s="20">
        <f>IF(C478="","",IF(AND(C478&gt;=50,D478=0),"0 revocations on 50+ lines: evidence of consideration?",""))</f>
        <v/>
      </c>
      <c r="H478" s="18" t="n"/>
      <c r="I478" s="17" t="n"/>
    </row>
    <row r="479">
      <c r="A479" s="17" t="n"/>
      <c r="B479" s="17" t="n"/>
      <c r="C479" s="20">
        <f>IF(A479="","",COUNTIF('Review'!M5:M1004,A479))</f>
        <v/>
      </c>
      <c r="D479" s="20">
        <f>IF(A479="","",COUNTIFS('Review'!M5:M1004,A479,'Review'!O5:O1004,"Revoke")+COUNTIFS('Review'!M5:M1004,A479,'Review'!O5:O1004,"Modify"))</f>
        <v/>
      </c>
      <c r="E479" s="20">
        <f>IF(A479="","",COUNTIFS('Review'!M5:M1004,A479,'Review'!O5:O1004,""))</f>
        <v/>
      </c>
      <c r="F479" s="22">
        <f>IF(OR(C479="",C479=0),"",D479/C479)</f>
        <v/>
      </c>
      <c r="G479" s="20">
        <f>IF(C479="","",IF(AND(C479&gt;=50,D479=0),"0 revocations on 50+ lines: evidence of consideration?",""))</f>
        <v/>
      </c>
      <c r="H479" s="18" t="n"/>
      <c r="I479" s="17" t="n"/>
    </row>
    <row r="480">
      <c r="A480" s="17" t="n"/>
      <c r="B480" s="17" t="n"/>
      <c r="C480" s="20">
        <f>IF(A480="","",COUNTIF('Review'!M5:M1004,A480))</f>
        <v/>
      </c>
      <c r="D480" s="20">
        <f>IF(A480="","",COUNTIFS('Review'!M5:M1004,A480,'Review'!O5:O1004,"Revoke")+COUNTIFS('Review'!M5:M1004,A480,'Review'!O5:O1004,"Modify"))</f>
        <v/>
      </c>
      <c r="E480" s="20">
        <f>IF(A480="","",COUNTIFS('Review'!M5:M1004,A480,'Review'!O5:O1004,""))</f>
        <v/>
      </c>
      <c r="F480" s="22">
        <f>IF(OR(C480="",C480=0),"",D480/C480)</f>
        <v/>
      </c>
      <c r="G480" s="20">
        <f>IF(C480="","",IF(AND(C480&gt;=50,D480=0),"0 revocations on 50+ lines: evidence of consideration?",""))</f>
        <v/>
      </c>
      <c r="H480" s="18" t="n"/>
      <c r="I480" s="17" t="n"/>
    </row>
    <row r="481">
      <c r="A481" s="17" t="n"/>
      <c r="B481" s="17" t="n"/>
      <c r="C481" s="20">
        <f>IF(A481="","",COUNTIF('Review'!M5:M1004,A481))</f>
        <v/>
      </c>
      <c r="D481" s="20">
        <f>IF(A481="","",COUNTIFS('Review'!M5:M1004,A481,'Review'!O5:O1004,"Revoke")+COUNTIFS('Review'!M5:M1004,A481,'Review'!O5:O1004,"Modify"))</f>
        <v/>
      </c>
      <c r="E481" s="20">
        <f>IF(A481="","",COUNTIFS('Review'!M5:M1004,A481,'Review'!O5:O1004,""))</f>
        <v/>
      </c>
      <c r="F481" s="22">
        <f>IF(OR(C481="",C481=0),"",D481/C481)</f>
        <v/>
      </c>
      <c r="G481" s="20">
        <f>IF(C481="","",IF(AND(C481&gt;=50,D481=0),"0 revocations on 50+ lines: evidence of consideration?",""))</f>
        <v/>
      </c>
      <c r="H481" s="18" t="n"/>
      <c r="I481" s="17" t="n"/>
    </row>
    <row r="482">
      <c r="A482" s="17" t="n"/>
      <c r="B482" s="17" t="n"/>
      <c r="C482" s="20">
        <f>IF(A482="","",COUNTIF('Review'!M5:M1004,A482))</f>
        <v/>
      </c>
      <c r="D482" s="20">
        <f>IF(A482="","",COUNTIFS('Review'!M5:M1004,A482,'Review'!O5:O1004,"Revoke")+COUNTIFS('Review'!M5:M1004,A482,'Review'!O5:O1004,"Modify"))</f>
        <v/>
      </c>
      <c r="E482" s="20">
        <f>IF(A482="","",COUNTIFS('Review'!M5:M1004,A482,'Review'!O5:O1004,""))</f>
        <v/>
      </c>
      <c r="F482" s="22">
        <f>IF(OR(C482="",C482=0),"",D482/C482)</f>
        <v/>
      </c>
      <c r="G482" s="20">
        <f>IF(C482="","",IF(AND(C482&gt;=50,D482=0),"0 revocations on 50+ lines: evidence of consideration?",""))</f>
        <v/>
      </c>
      <c r="H482" s="18" t="n"/>
      <c r="I482" s="17" t="n"/>
    </row>
    <row r="483">
      <c r="A483" s="17" t="n"/>
      <c r="B483" s="17" t="n"/>
      <c r="C483" s="20">
        <f>IF(A483="","",COUNTIF('Review'!M5:M1004,A483))</f>
        <v/>
      </c>
      <c r="D483" s="20">
        <f>IF(A483="","",COUNTIFS('Review'!M5:M1004,A483,'Review'!O5:O1004,"Revoke")+COUNTIFS('Review'!M5:M1004,A483,'Review'!O5:O1004,"Modify"))</f>
        <v/>
      </c>
      <c r="E483" s="20">
        <f>IF(A483="","",COUNTIFS('Review'!M5:M1004,A483,'Review'!O5:O1004,""))</f>
        <v/>
      </c>
      <c r="F483" s="22">
        <f>IF(OR(C483="",C483=0),"",D483/C483)</f>
        <v/>
      </c>
      <c r="G483" s="20">
        <f>IF(C483="","",IF(AND(C483&gt;=50,D483=0),"0 revocations on 50+ lines: evidence of consideration?",""))</f>
        <v/>
      </c>
      <c r="H483" s="18" t="n"/>
      <c r="I483" s="17" t="n"/>
    </row>
    <row r="484">
      <c r="A484" s="17" t="n"/>
      <c r="B484" s="17" t="n"/>
      <c r="C484" s="20">
        <f>IF(A484="","",COUNTIF('Review'!M5:M1004,A484))</f>
        <v/>
      </c>
      <c r="D484" s="20">
        <f>IF(A484="","",COUNTIFS('Review'!M5:M1004,A484,'Review'!O5:O1004,"Revoke")+COUNTIFS('Review'!M5:M1004,A484,'Review'!O5:O1004,"Modify"))</f>
        <v/>
      </c>
      <c r="E484" s="20">
        <f>IF(A484="","",COUNTIFS('Review'!M5:M1004,A484,'Review'!O5:O1004,""))</f>
        <v/>
      </c>
      <c r="F484" s="22">
        <f>IF(OR(C484="",C484=0),"",D484/C484)</f>
        <v/>
      </c>
      <c r="G484" s="20">
        <f>IF(C484="","",IF(AND(C484&gt;=50,D484=0),"0 revocations on 50+ lines: evidence of consideration?",""))</f>
        <v/>
      </c>
      <c r="H484" s="18" t="n"/>
      <c r="I484" s="17" t="n"/>
    </row>
    <row r="485">
      <c r="A485" s="17" t="n"/>
      <c r="B485" s="17" t="n"/>
      <c r="C485" s="20">
        <f>IF(A485="","",COUNTIF('Review'!M5:M1004,A485))</f>
        <v/>
      </c>
      <c r="D485" s="20">
        <f>IF(A485="","",COUNTIFS('Review'!M5:M1004,A485,'Review'!O5:O1004,"Revoke")+COUNTIFS('Review'!M5:M1004,A485,'Review'!O5:O1004,"Modify"))</f>
        <v/>
      </c>
      <c r="E485" s="20">
        <f>IF(A485="","",COUNTIFS('Review'!M5:M1004,A485,'Review'!O5:O1004,""))</f>
        <v/>
      </c>
      <c r="F485" s="22">
        <f>IF(OR(C485="",C485=0),"",D485/C485)</f>
        <v/>
      </c>
      <c r="G485" s="20">
        <f>IF(C485="","",IF(AND(C485&gt;=50,D485=0),"0 revocations on 50+ lines: evidence of consideration?",""))</f>
        <v/>
      </c>
      <c r="H485" s="18" t="n"/>
      <c r="I485" s="17" t="n"/>
    </row>
    <row r="486">
      <c r="A486" s="17" t="n"/>
      <c r="B486" s="17" t="n"/>
      <c r="C486" s="20">
        <f>IF(A486="","",COUNTIF('Review'!M5:M1004,A486))</f>
        <v/>
      </c>
      <c r="D486" s="20">
        <f>IF(A486="","",COUNTIFS('Review'!M5:M1004,A486,'Review'!O5:O1004,"Revoke")+COUNTIFS('Review'!M5:M1004,A486,'Review'!O5:O1004,"Modify"))</f>
        <v/>
      </c>
      <c r="E486" s="20">
        <f>IF(A486="","",COUNTIFS('Review'!M5:M1004,A486,'Review'!O5:O1004,""))</f>
        <v/>
      </c>
      <c r="F486" s="22">
        <f>IF(OR(C486="",C486=0),"",D486/C486)</f>
        <v/>
      </c>
      <c r="G486" s="20">
        <f>IF(C486="","",IF(AND(C486&gt;=50,D486=0),"0 revocations on 50+ lines: evidence of consideration?",""))</f>
        <v/>
      </c>
      <c r="H486" s="18" t="n"/>
      <c r="I486" s="17" t="n"/>
    </row>
    <row r="487">
      <c r="A487" s="17" t="n"/>
      <c r="B487" s="17" t="n"/>
      <c r="C487" s="20">
        <f>IF(A487="","",COUNTIF('Review'!M5:M1004,A487))</f>
        <v/>
      </c>
      <c r="D487" s="20">
        <f>IF(A487="","",COUNTIFS('Review'!M5:M1004,A487,'Review'!O5:O1004,"Revoke")+COUNTIFS('Review'!M5:M1004,A487,'Review'!O5:O1004,"Modify"))</f>
        <v/>
      </c>
      <c r="E487" s="20">
        <f>IF(A487="","",COUNTIFS('Review'!M5:M1004,A487,'Review'!O5:O1004,""))</f>
        <v/>
      </c>
      <c r="F487" s="22">
        <f>IF(OR(C487="",C487=0),"",D487/C487)</f>
        <v/>
      </c>
      <c r="G487" s="20">
        <f>IF(C487="","",IF(AND(C487&gt;=50,D487=0),"0 revocations on 50+ lines: evidence of consideration?",""))</f>
        <v/>
      </c>
      <c r="H487" s="18" t="n"/>
      <c r="I487" s="17" t="n"/>
    </row>
    <row r="488">
      <c r="A488" s="17" t="n"/>
      <c r="B488" s="17" t="n"/>
      <c r="C488" s="20">
        <f>IF(A488="","",COUNTIF('Review'!M5:M1004,A488))</f>
        <v/>
      </c>
      <c r="D488" s="20">
        <f>IF(A488="","",COUNTIFS('Review'!M5:M1004,A488,'Review'!O5:O1004,"Revoke")+COUNTIFS('Review'!M5:M1004,A488,'Review'!O5:O1004,"Modify"))</f>
        <v/>
      </c>
      <c r="E488" s="20">
        <f>IF(A488="","",COUNTIFS('Review'!M5:M1004,A488,'Review'!O5:O1004,""))</f>
        <v/>
      </c>
      <c r="F488" s="22">
        <f>IF(OR(C488="",C488=0),"",D488/C488)</f>
        <v/>
      </c>
      <c r="G488" s="20">
        <f>IF(C488="","",IF(AND(C488&gt;=50,D488=0),"0 revocations on 50+ lines: evidence of consideration?",""))</f>
        <v/>
      </c>
      <c r="H488" s="18" t="n"/>
      <c r="I488" s="17" t="n"/>
    </row>
    <row r="489">
      <c r="A489" s="17" t="n"/>
      <c r="B489" s="17" t="n"/>
      <c r="C489" s="20">
        <f>IF(A489="","",COUNTIF('Review'!M5:M1004,A489))</f>
        <v/>
      </c>
      <c r="D489" s="20">
        <f>IF(A489="","",COUNTIFS('Review'!M5:M1004,A489,'Review'!O5:O1004,"Revoke")+COUNTIFS('Review'!M5:M1004,A489,'Review'!O5:O1004,"Modify"))</f>
        <v/>
      </c>
      <c r="E489" s="20">
        <f>IF(A489="","",COUNTIFS('Review'!M5:M1004,A489,'Review'!O5:O1004,""))</f>
        <v/>
      </c>
      <c r="F489" s="22">
        <f>IF(OR(C489="",C489=0),"",D489/C489)</f>
        <v/>
      </c>
      <c r="G489" s="20">
        <f>IF(C489="","",IF(AND(C489&gt;=50,D489=0),"0 revocations on 50+ lines: evidence of consideration?",""))</f>
        <v/>
      </c>
      <c r="H489" s="18" t="n"/>
      <c r="I489" s="17" t="n"/>
    </row>
    <row r="490">
      <c r="A490" s="17" t="n"/>
      <c r="B490" s="17" t="n"/>
      <c r="C490" s="20">
        <f>IF(A490="","",COUNTIF('Review'!M5:M1004,A490))</f>
        <v/>
      </c>
      <c r="D490" s="20">
        <f>IF(A490="","",COUNTIFS('Review'!M5:M1004,A490,'Review'!O5:O1004,"Revoke")+COUNTIFS('Review'!M5:M1004,A490,'Review'!O5:O1004,"Modify"))</f>
        <v/>
      </c>
      <c r="E490" s="20">
        <f>IF(A490="","",COUNTIFS('Review'!M5:M1004,A490,'Review'!O5:O1004,""))</f>
        <v/>
      </c>
      <c r="F490" s="22">
        <f>IF(OR(C490="",C490=0),"",D490/C490)</f>
        <v/>
      </c>
      <c r="G490" s="20">
        <f>IF(C490="","",IF(AND(C490&gt;=50,D490=0),"0 revocations on 50+ lines: evidence of consideration?",""))</f>
        <v/>
      </c>
      <c r="H490" s="18" t="n"/>
      <c r="I490" s="17" t="n"/>
    </row>
    <row r="491">
      <c r="A491" s="17" t="n"/>
      <c r="B491" s="17" t="n"/>
      <c r="C491" s="20">
        <f>IF(A491="","",COUNTIF('Review'!M5:M1004,A491))</f>
        <v/>
      </c>
      <c r="D491" s="20">
        <f>IF(A491="","",COUNTIFS('Review'!M5:M1004,A491,'Review'!O5:O1004,"Revoke")+COUNTIFS('Review'!M5:M1004,A491,'Review'!O5:O1004,"Modify"))</f>
        <v/>
      </c>
      <c r="E491" s="20">
        <f>IF(A491="","",COUNTIFS('Review'!M5:M1004,A491,'Review'!O5:O1004,""))</f>
        <v/>
      </c>
      <c r="F491" s="22">
        <f>IF(OR(C491="",C491=0),"",D491/C491)</f>
        <v/>
      </c>
      <c r="G491" s="20">
        <f>IF(C491="","",IF(AND(C491&gt;=50,D491=0),"0 revocations on 50+ lines: evidence of consideration?",""))</f>
        <v/>
      </c>
      <c r="H491" s="18" t="n"/>
      <c r="I491" s="17" t="n"/>
    </row>
    <row r="492">
      <c r="A492" s="17" t="n"/>
      <c r="B492" s="17" t="n"/>
      <c r="C492" s="20">
        <f>IF(A492="","",COUNTIF('Review'!M5:M1004,A492))</f>
        <v/>
      </c>
      <c r="D492" s="20">
        <f>IF(A492="","",COUNTIFS('Review'!M5:M1004,A492,'Review'!O5:O1004,"Revoke")+COUNTIFS('Review'!M5:M1004,A492,'Review'!O5:O1004,"Modify"))</f>
        <v/>
      </c>
      <c r="E492" s="20">
        <f>IF(A492="","",COUNTIFS('Review'!M5:M1004,A492,'Review'!O5:O1004,""))</f>
        <v/>
      </c>
      <c r="F492" s="22">
        <f>IF(OR(C492="",C492=0),"",D492/C492)</f>
        <v/>
      </c>
      <c r="G492" s="20">
        <f>IF(C492="","",IF(AND(C492&gt;=50,D492=0),"0 revocations on 50+ lines: evidence of consideration?",""))</f>
        <v/>
      </c>
      <c r="H492" s="18" t="n"/>
      <c r="I492" s="17" t="n"/>
    </row>
    <row r="493">
      <c r="A493" s="17" t="n"/>
      <c r="B493" s="17" t="n"/>
      <c r="C493" s="20">
        <f>IF(A493="","",COUNTIF('Review'!M5:M1004,A493))</f>
        <v/>
      </c>
      <c r="D493" s="20">
        <f>IF(A493="","",COUNTIFS('Review'!M5:M1004,A493,'Review'!O5:O1004,"Revoke")+COUNTIFS('Review'!M5:M1004,A493,'Review'!O5:O1004,"Modify"))</f>
        <v/>
      </c>
      <c r="E493" s="20">
        <f>IF(A493="","",COUNTIFS('Review'!M5:M1004,A493,'Review'!O5:O1004,""))</f>
        <v/>
      </c>
      <c r="F493" s="22">
        <f>IF(OR(C493="",C493=0),"",D493/C493)</f>
        <v/>
      </c>
      <c r="G493" s="20">
        <f>IF(C493="","",IF(AND(C493&gt;=50,D493=0),"0 revocations on 50+ lines: evidence of consideration?",""))</f>
        <v/>
      </c>
      <c r="H493" s="18" t="n"/>
      <c r="I493" s="17" t="n"/>
    </row>
    <row r="494">
      <c r="A494" s="17" t="n"/>
      <c r="B494" s="17" t="n"/>
      <c r="C494" s="20">
        <f>IF(A494="","",COUNTIF('Review'!M5:M1004,A494))</f>
        <v/>
      </c>
      <c r="D494" s="20">
        <f>IF(A494="","",COUNTIFS('Review'!M5:M1004,A494,'Review'!O5:O1004,"Revoke")+COUNTIFS('Review'!M5:M1004,A494,'Review'!O5:O1004,"Modify"))</f>
        <v/>
      </c>
      <c r="E494" s="20">
        <f>IF(A494="","",COUNTIFS('Review'!M5:M1004,A494,'Review'!O5:O1004,""))</f>
        <v/>
      </c>
      <c r="F494" s="22">
        <f>IF(OR(C494="",C494=0),"",D494/C494)</f>
        <v/>
      </c>
      <c r="G494" s="20">
        <f>IF(C494="","",IF(AND(C494&gt;=50,D494=0),"0 revocations on 50+ lines: evidence of consideration?",""))</f>
        <v/>
      </c>
      <c r="H494" s="18" t="n"/>
      <c r="I494" s="17" t="n"/>
    </row>
    <row r="495">
      <c r="A495" s="17" t="n"/>
      <c r="B495" s="17" t="n"/>
      <c r="C495" s="20">
        <f>IF(A495="","",COUNTIF('Review'!M5:M1004,A495))</f>
        <v/>
      </c>
      <c r="D495" s="20">
        <f>IF(A495="","",COUNTIFS('Review'!M5:M1004,A495,'Review'!O5:O1004,"Revoke")+COUNTIFS('Review'!M5:M1004,A495,'Review'!O5:O1004,"Modify"))</f>
        <v/>
      </c>
      <c r="E495" s="20">
        <f>IF(A495="","",COUNTIFS('Review'!M5:M1004,A495,'Review'!O5:O1004,""))</f>
        <v/>
      </c>
      <c r="F495" s="22">
        <f>IF(OR(C495="",C495=0),"",D495/C495)</f>
        <v/>
      </c>
      <c r="G495" s="20">
        <f>IF(C495="","",IF(AND(C495&gt;=50,D495=0),"0 revocations on 50+ lines: evidence of consideration?",""))</f>
        <v/>
      </c>
      <c r="H495" s="18" t="n"/>
      <c r="I495" s="17" t="n"/>
    </row>
    <row r="496">
      <c r="A496" s="17" t="n"/>
      <c r="B496" s="17" t="n"/>
      <c r="C496" s="20">
        <f>IF(A496="","",COUNTIF('Review'!M5:M1004,A496))</f>
        <v/>
      </c>
      <c r="D496" s="20">
        <f>IF(A496="","",COUNTIFS('Review'!M5:M1004,A496,'Review'!O5:O1004,"Revoke")+COUNTIFS('Review'!M5:M1004,A496,'Review'!O5:O1004,"Modify"))</f>
        <v/>
      </c>
      <c r="E496" s="20">
        <f>IF(A496="","",COUNTIFS('Review'!M5:M1004,A496,'Review'!O5:O1004,""))</f>
        <v/>
      </c>
      <c r="F496" s="22">
        <f>IF(OR(C496="",C496=0),"",D496/C496)</f>
        <v/>
      </c>
      <c r="G496" s="20">
        <f>IF(C496="","",IF(AND(C496&gt;=50,D496=0),"0 revocations on 50+ lines: evidence of consideration?",""))</f>
        <v/>
      </c>
      <c r="H496" s="18" t="n"/>
      <c r="I496" s="17" t="n"/>
    </row>
    <row r="497">
      <c r="A497" s="17" t="n"/>
      <c r="B497" s="17" t="n"/>
      <c r="C497" s="20">
        <f>IF(A497="","",COUNTIF('Review'!M5:M1004,A497))</f>
        <v/>
      </c>
      <c r="D497" s="20">
        <f>IF(A497="","",COUNTIFS('Review'!M5:M1004,A497,'Review'!O5:O1004,"Revoke")+COUNTIFS('Review'!M5:M1004,A497,'Review'!O5:O1004,"Modify"))</f>
        <v/>
      </c>
      <c r="E497" s="20">
        <f>IF(A497="","",COUNTIFS('Review'!M5:M1004,A497,'Review'!O5:O1004,""))</f>
        <v/>
      </c>
      <c r="F497" s="22">
        <f>IF(OR(C497="",C497=0),"",D497/C497)</f>
        <v/>
      </c>
      <c r="G497" s="20">
        <f>IF(C497="","",IF(AND(C497&gt;=50,D497=0),"0 revocations on 50+ lines: evidence of consideration?",""))</f>
        <v/>
      </c>
      <c r="H497" s="18" t="n"/>
      <c r="I497" s="17" t="n"/>
    </row>
    <row r="498">
      <c r="A498" s="17" t="n"/>
      <c r="B498" s="17" t="n"/>
      <c r="C498" s="20">
        <f>IF(A498="","",COUNTIF('Review'!M5:M1004,A498))</f>
        <v/>
      </c>
      <c r="D498" s="20">
        <f>IF(A498="","",COUNTIFS('Review'!M5:M1004,A498,'Review'!O5:O1004,"Revoke")+COUNTIFS('Review'!M5:M1004,A498,'Review'!O5:O1004,"Modify"))</f>
        <v/>
      </c>
      <c r="E498" s="20">
        <f>IF(A498="","",COUNTIFS('Review'!M5:M1004,A498,'Review'!O5:O1004,""))</f>
        <v/>
      </c>
      <c r="F498" s="22">
        <f>IF(OR(C498="",C498=0),"",D498/C498)</f>
        <v/>
      </c>
      <c r="G498" s="20">
        <f>IF(C498="","",IF(AND(C498&gt;=50,D498=0),"0 revocations on 50+ lines: evidence of consideration?",""))</f>
        <v/>
      </c>
      <c r="H498" s="18" t="n"/>
      <c r="I498" s="17" t="n"/>
    </row>
    <row r="499">
      <c r="A499" s="17" t="n"/>
      <c r="B499" s="17" t="n"/>
      <c r="C499" s="20">
        <f>IF(A499="","",COUNTIF('Review'!M5:M1004,A499))</f>
        <v/>
      </c>
      <c r="D499" s="20">
        <f>IF(A499="","",COUNTIFS('Review'!M5:M1004,A499,'Review'!O5:O1004,"Revoke")+COUNTIFS('Review'!M5:M1004,A499,'Review'!O5:O1004,"Modify"))</f>
        <v/>
      </c>
      <c r="E499" s="20">
        <f>IF(A499="","",COUNTIFS('Review'!M5:M1004,A499,'Review'!O5:O1004,""))</f>
        <v/>
      </c>
      <c r="F499" s="22">
        <f>IF(OR(C499="",C499=0),"",D499/C499)</f>
        <v/>
      </c>
      <c r="G499" s="20">
        <f>IF(C499="","",IF(AND(C499&gt;=50,D499=0),"0 revocations on 50+ lines: evidence of consideration?",""))</f>
        <v/>
      </c>
      <c r="H499" s="18" t="n"/>
      <c r="I499" s="17" t="n"/>
    </row>
    <row r="500">
      <c r="A500" s="17" t="n"/>
      <c r="B500" s="17" t="n"/>
      <c r="C500" s="20">
        <f>IF(A500="","",COUNTIF('Review'!M5:M1004,A500))</f>
        <v/>
      </c>
      <c r="D500" s="20">
        <f>IF(A500="","",COUNTIFS('Review'!M5:M1004,A500,'Review'!O5:O1004,"Revoke")+COUNTIFS('Review'!M5:M1004,A500,'Review'!O5:O1004,"Modify"))</f>
        <v/>
      </c>
      <c r="E500" s="20">
        <f>IF(A500="","",COUNTIFS('Review'!M5:M1004,A500,'Review'!O5:O1004,""))</f>
        <v/>
      </c>
      <c r="F500" s="22">
        <f>IF(OR(C500="",C500=0),"",D500/C500)</f>
        <v/>
      </c>
      <c r="G500" s="20">
        <f>IF(C500="","",IF(AND(C500&gt;=50,D500=0),"0 revocations on 50+ lines: evidence of consideration?",""))</f>
        <v/>
      </c>
      <c r="H500" s="18" t="n"/>
      <c r="I500" s="17" t="n"/>
    </row>
    <row r="501">
      <c r="A501" s="17" t="n"/>
      <c r="B501" s="17" t="n"/>
      <c r="C501" s="20">
        <f>IF(A501="","",COUNTIF('Review'!M5:M1004,A501))</f>
        <v/>
      </c>
      <c r="D501" s="20">
        <f>IF(A501="","",COUNTIFS('Review'!M5:M1004,A501,'Review'!O5:O1004,"Revoke")+COUNTIFS('Review'!M5:M1004,A501,'Review'!O5:O1004,"Modify"))</f>
        <v/>
      </c>
      <c r="E501" s="20">
        <f>IF(A501="","",COUNTIFS('Review'!M5:M1004,A501,'Review'!O5:O1004,""))</f>
        <v/>
      </c>
      <c r="F501" s="22">
        <f>IF(OR(C501="",C501=0),"",D501/C501)</f>
        <v/>
      </c>
      <c r="G501" s="20">
        <f>IF(C501="","",IF(AND(C501&gt;=50,D501=0),"0 revocations on 50+ lines: evidence of consideration?",""))</f>
        <v/>
      </c>
      <c r="H501" s="18" t="n"/>
      <c r="I501" s="17" t="n"/>
    </row>
    <row r="502">
      <c r="A502" s="17" t="n"/>
      <c r="B502" s="17" t="n"/>
      <c r="C502" s="20">
        <f>IF(A502="","",COUNTIF('Review'!M5:M1004,A502))</f>
        <v/>
      </c>
      <c r="D502" s="20">
        <f>IF(A502="","",COUNTIFS('Review'!M5:M1004,A502,'Review'!O5:O1004,"Revoke")+COUNTIFS('Review'!M5:M1004,A502,'Review'!O5:O1004,"Modify"))</f>
        <v/>
      </c>
      <c r="E502" s="20">
        <f>IF(A502="","",COUNTIFS('Review'!M5:M1004,A502,'Review'!O5:O1004,""))</f>
        <v/>
      </c>
      <c r="F502" s="22">
        <f>IF(OR(C502="",C502=0),"",D502/C502)</f>
        <v/>
      </c>
      <c r="G502" s="20">
        <f>IF(C502="","",IF(AND(C502&gt;=50,D502=0),"0 revocations on 50+ lines: evidence of consideration?",""))</f>
        <v/>
      </c>
      <c r="H502" s="18" t="n"/>
      <c r="I502" s="17" t="n"/>
    </row>
    <row r="503">
      <c r="A503" s="17" t="n"/>
      <c r="B503" s="17" t="n"/>
      <c r="C503" s="20">
        <f>IF(A503="","",COUNTIF('Review'!M5:M1004,A503))</f>
        <v/>
      </c>
      <c r="D503" s="20">
        <f>IF(A503="","",COUNTIFS('Review'!M5:M1004,A503,'Review'!O5:O1004,"Revoke")+COUNTIFS('Review'!M5:M1004,A503,'Review'!O5:O1004,"Modify"))</f>
        <v/>
      </c>
      <c r="E503" s="20">
        <f>IF(A503="","",COUNTIFS('Review'!M5:M1004,A503,'Review'!O5:O1004,""))</f>
        <v/>
      </c>
      <c r="F503" s="22">
        <f>IF(OR(C503="",C503=0),"",D503/C503)</f>
        <v/>
      </c>
      <c r="G503" s="20">
        <f>IF(C503="","",IF(AND(C503&gt;=50,D503=0),"0 revocations on 50+ lines: evidence of consideration?",""))</f>
        <v/>
      </c>
      <c r="H503" s="18" t="n"/>
      <c r="I503" s="17" t="n"/>
    </row>
    <row r="504">
      <c r="A504" s="17" t="n"/>
      <c r="B504" s="17" t="n"/>
      <c r="C504" s="20">
        <f>IF(A504="","",COUNTIF('Review'!M5:M1004,A504))</f>
        <v/>
      </c>
      <c r="D504" s="20">
        <f>IF(A504="","",COUNTIFS('Review'!M5:M1004,A504,'Review'!O5:O1004,"Revoke")+COUNTIFS('Review'!M5:M1004,A504,'Review'!O5:O1004,"Modify"))</f>
        <v/>
      </c>
      <c r="E504" s="20">
        <f>IF(A504="","",COUNTIFS('Review'!M5:M1004,A504,'Review'!O5:O1004,""))</f>
        <v/>
      </c>
      <c r="F504" s="22">
        <f>IF(OR(C504="",C504=0),"",D504/C504)</f>
        <v/>
      </c>
      <c r="G504" s="20">
        <f>IF(C504="","",IF(AND(C504&gt;=50,D504=0),"0 revocations on 50+ lines: evidence of consideration?",""))</f>
        <v/>
      </c>
      <c r="H504" s="18" t="n"/>
      <c r="I504" s="17" t="n"/>
    </row>
    <row r="505">
      <c r="A505" s="17" t="n"/>
      <c r="B505" s="17" t="n"/>
      <c r="C505" s="20">
        <f>IF(A505="","",COUNTIF('Review'!M5:M1004,A505))</f>
        <v/>
      </c>
      <c r="D505" s="20">
        <f>IF(A505="","",COUNTIFS('Review'!M5:M1004,A505,'Review'!O5:O1004,"Revoke")+COUNTIFS('Review'!M5:M1004,A505,'Review'!O5:O1004,"Modify"))</f>
        <v/>
      </c>
      <c r="E505" s="20">
        <f>IF(A505="","",COUNTIFS('Review'!M5:M1004,A505,'Review'!O5:O1004,""))</f>
        <v/>
      </c>
      <c r="F505" s="22">
        <f>IF(OR(C505="",C505=0),"",D505/C505)</f>
        <v/>
      </c>
      <c r="G505" s="20">
        <f>IF(C505="","",IF(AND(C505&gt;=50,D505=0),"0 revocations on 50+ lines: evidence of consideration?",""))</f>
        <v/>
      </c>
      <c r="H505" s="18" t="n"/>
      <c r="I505" s="17" t="n"/>
    </row>
    <row r="506">
      <c r="A506" s="17" t="n"/>
      <c r="B506" s="17" t="n"/>
      <c r="C506" s="20">
        <f>IF(A506="","",COUNTIF('Review'!M5:M1004,A506))</f>
        <v/>
      </c>
      <c r="D506" s="20">
        <f>IF(A506="","",COUNTIFS('Review'!M5:M1004,A506,'Review'!O5:O1004,"Revoke")+COUNTIFS('Review'!M5:M1004,A506,'Review'!O5:O1004,"Modify"))</f>
        <v/>
      </c>
      <c r="E506" s="20">
        <f>IF(A506="","",COUNTIFS('Review'!M5:M1004,A506,'Review'!O5:O1004,""))</f>
        <v/>
      </c>
      <c r="F506" s="22">
        <f>IF(OR(C506="",C506=0),"",D506/C506)</f>
        <v/>
      </c>
      <c r="G506" s="20">
        <f>IF(C506="","",IF(AND(C506&gt;=50,D506=0),"0 revocations on 50+ lines: evidence of consideration?",""))</f>
        <v/>
      </c>
      <c r="H506" s="18" t="n"/>
      <c r="I506" s="17" t="n"/>
    </row>
    <row r="507">
      <c r="A507" s="17" t="n"/>
      <c r="B507" s="17" t="n"/>
      <c r="C507" s="20">
        <f>IF(A507="","",COUNTIF('Review'!M5:M1004,A507))</f>
        <v/>
      </c>
      <c r="D507" s="20">
        <f>IF(A507="","",COUNTIFS('Review'!M5:M1004,A507,'Review'!O5:O1004,"Revoke")+COUNTIFS('Review'!M5:M1004,A507,'Review'!O5:O1004,"Modify"))</f>
        <v/>
      </c>
      <c r="E507" s="20">
        <f>IF(A507="","",COUNTIFS('Review'!M5:M1004,A507,'Review'!O5:O1004,""))</f>
        <v/>
      </c>
      <c r="F507" s="22">
        <f>IF(OR(C507="",C507=0),"",D507/C507)</f>
        <v/>
      </c>
      <c r="G507" s="20">
        <f>IF(C507="","",IF(AND(C507&gt;=50,D507=0),"0 revocations on 50+ lines: evidence of consideration?",""))</f>
        <v/>
      </c>
      <c r="H507" s="18" t="n"/>
      <c r="I507" s="17" t="n"/>
    </row>
    <row r="508">
      <c r="A508" s="17" t="n"/>
      <c r="B508" s="17" t="n"/>
      <c r="C508" s="20">
        <f>IF(A508="","",COUNTIF('Review'!M5:M1004,A508))</f>
        <v/>
      </c>
      <c r="D508" s="20">
        <f>IF(A508="","",COUNTIFS('Review'!M5:M1004,A508,'Review'!O5:O1004,"Revoke")+COUNTIFS('Review'!M5:M1004,A508,'Review'!O5:O1004,"Modify"))</f>
        <v/>
      </c>
      <c r="E508" s="20">
        <f>IF(A508="","",COUNTIFS('Review'!M5:M1004,A508,'Review'!O5:O1004,""))</f>
        <v/>
      </c>
      <c r="F508" s="22">
        <f>IF(OR(C508="",C508=0),"",D508/C508)</f>
        <v/>
      </c>
      <c r="G508" s="20">
        <f>IF(C508="","",IF(AND(C508&gt;=50,D508=0),"0 revocations on 50+ lines: evidence of consideration?",""))</f>
        <v/>
      </c>
      <c r="H508" s="18" t="n"/>
      <c r="I508" s="17" t="n"/>
    </row>
    <row r="509">
      <c r="A509" s="17" t="n"/>
      <c r="B509" s="17" t="n"/>
      <c r="C509" s="20">
        <f>IF(A509="","",COUNTIF('Review'!M5:M1004,A509))</f>
        <v/>
      </c>
      <c r="D509" s="20">
        <f>IF(A509="","",COUNTIFS('Review'!M5:M1004,A509,'Review'!O5:O1004,"Revoke")+COUNTIFS('Review'!M5:M1004,A509,'Review'!O5:O1004,"Modify"))</f>
        <v/>
      </c>
      <c r="E509" s="20">
        <f>IF(A509="","",COUNTIFS('Review'!M5:M1004,A509,'Review'!O5:O1004,""))</f>
        <v/>
      </c>
      <c r="F509" s="22">
        <f>IF(OR(C509="",C509=0),"",D509/C509)</f>
        <v/>
      </c>
      <c r="G509" s="20">
        <f>IF(C509="","",IF(AND(C509&gt;=50,D509=0),"0 revocations on 50+ lines: evidence of consideration?",""))</f>
        <v/>
      </c>
      <c r="H509" s="18" t="n"/>
      <c r="I509" s="17" t="n"/>
    </row>
    <row r="510">
      <c r="A510" s="17" t="n"/>
      <c r="B510" s="17" t="n"/>
      <c r="C510" s="20">
        <f>IF(A510="","",COUNTIF('Review'!M5:M1004,A510))</f>
        <v/>
      </c>
      <c r="D510" s="20">
        <f>IF(A510="","",COUNTIFS('Review'!M5:M1004,A510,'Review'!O5:O1004,"Revoke")+COUNTIFS('Review'!M5:M1004,A510,'Review'!O5:O1004,"Modify"))</f>
        <v/>
      </c>
      <c r="E510" s="20">
        <f>IF(A510="","",COUNTIFS('Review'!M5:M1004,A510,'Review'!O5:O1004,""))</f>
        <v/>
      </c>
      <c r="F510" s="22">
        <f>IF(OR(C510="",C510=0),"",D510/C510)</f>
        <v/>
      </c>
      <c r="G510" s="20">
        <f>IF(C510="","",IF(AND(C510&gt;=50,D510=0),"0 revocations on 50+ lines: evidence of consideration?",""))</f>
        <v/>
      </c>
      <c r="H510" s="18" t="n"/>
      <c r="I510" s="17" t="n"/>
    </row>
    <row r="511">
      <c r="A511" s="17" t="n"/>
      <c r="B511" s="17" t="n"/>
      <c r="C511" s="20">
        <f>IF(A511="","",COUNTIF('Review'!M5:M1004,A511))</f>
        <v/>
      </c>
      <c r="D511" s="20">
        <f>IF(A511="","",COUNTIFS('Review'!M5:M1004,A511,'Review'!O5:O1004,"Revoke")+COUNTIFS('Review'!M5:M1004,A511,'Review'!O5:O1004,"Modify"))</f>
        <v/>
      </c>
      <c r="E511" s="20">
        <f>IF(A511="","",COUNTIFS('Review'!M5:M1004,A511,'Review'!O5:O1004,""))</f>
        <v/>
      </c>
      <c r="F511" s="22">
        <f>IF(OR(C511="",C511=0),"",D511/C511)</f>
        <v/>
      </c>
      <c r="G511" s="20">
        <f>IF(C511="","",IF(AND(C511&gt;=50,D511=0),"0 revocations on 50+ lines: evidence of consideration?",""))</f>
        <v/>
      </c>
      <c r="H511" s="18" t="n"/>
      <c r="I511" s="17" t="n"/>
    </row>
    <row r="512">
      <c r="A512" s="17" t="n"/>
      <c r="B512" s="17" t="n"/>
      <c r="C512" s="20">
        <f>IF(A512="","",COUNTIF('Review'!M5:M1004,A512))</f>
        <v/>
      </c>
      <c r="D512" s="20">
        <f>IF(A512="","",COUNTIFS('Review'!M5:M1004,A512,'Review'!O5:O1004,"Revoke")+COUNTIFS('Review'!M5:M1004,A512,'Review'!O5:O1004,"Modify"))</f>
        <v/>
      </c>
      <c r="E512" s="20">
        <f>IF(A512="","",COUNTIFS('Review'!M5:M1004,A512,'Review'!O5:O1004,""))</f>
        <v/>
      </c>
      <c r="F512" s="22">
        <f>IF(OR(C512="",C512=0),"",D512/C512)</f>
        <v/>
      </c>
      <c r="G512" s="20">
        <f>IF(C512="","",IF(AND(C512&gt;=50,D512=0),"0 revocations on 50+ lines: evidence of consideration?",""))</f>
        <v/>
      </c>
      <c r="H512" s="18" t="n"/>
      <c r="I512" s="17" t="n"/>
    </row>
    <row r="513">
      <c r="A513" s="17" t="n"/>
      <c r="B513" s="17" t="n"/>
      <c r="C513" s="20">
        <f>IF(A513="","",COUNTIF('Review'!M5:M1004,A513))</f>
        <v/>
      </c>
      <c r="D513" s="20">
        <f>IF(A513="","",COUNTIFS('Review'!M5:M1004,A513,'Review'!O5:O1004,"Revoke")+COUNTIFS('Review'!M5:M1004,A513,'Review'!O5:O1004,"Modify"))</f>
        <v/>
      </c>
      <c r="E513" s="20">
        <f>IF(A513="","",COUNTIFS('Review'!M5:M1004,A513,'Review'!O5:O1004,""))</f>
        <v/>
      </c>
      <c r="F513" s="22">
        <f>IF(OR(C513="",C513=0),"",D513/C513)</f>
        <v/>
      </c>
      <c r="G513" s="20">
        <f>IF(C513="","",IF(AND(C513&gt;=50,D513=0),"0 revocations on 50+ lines: evidence of consideration?",""))</f>
        <v/>
      </c>
      <c r="H513" s="18" t="n"/>
      <c r="I513" s="17" t="n"/>
    </row>
    <row r="514">
      <c r="A514" s="17" t="n"/>
      <c r="B514" s="17" t="n"/>
      <c r="C514" s="20">
        <f>IF(A514="","",COUNTIF('Review'!M5:M1004,A514))</f>
        <v/>
      </c>
      <c r="D514" s="20">
        <f>IF(A514="","",COUNTIFS('Review'!M5:M1004,A514,'Review'!O5:O1004,"Revoke")+COUNTIFS('Review'!M5:M1004,A514,'Review'!O5:O1004,"Modify"))</f>
        <v/>
      </c>
      <c r="E514" s="20">
        <f>IF(A514="","",COUNTIFS('Review'!M5:M1004,A514,'Review'!O5:O1004,""))</f>
        <v/>
      </c>
      <c r="F514" s="22">
        <f>IF(OR(C514="",C514=0),"",D514/C514)</f>
        <v/>
      </c>
      <c r="G514" s="20">
        <f>IF(C514="","",IF(AND(C514&gt;=50,D514=0),"0 revocations on 50+ lines: evidence of consideration?",""))</f>
        <v/>
      </c>
      <c r="H514" s="18" t="n"/>
      <c r="I514" s="17" t="n"/>
    </row>
    <row r="515">
      <c r="A515" s="17" t="n"/>
      <c r="B515" s="17" t="n"/>
      <c r="C515" s="20">
        <f>IF(A515="","",COUNTIF('Review'!M5:M1004,A515))</f>
        <v/>
      </c>
      <c r="D515" s="20">
        <f>IF(A515="","",COUNTIFS('Review'!M5:M1004,A515,'Review'!O5:O1004,"Revoke")+COUNTIFS('Review'!M5:M1004,A515,'Review'!O5:O1004,"Modify"))</f>
        <v/>
      </c>
      <c r="E515" s="20">
        <f>IF(A515="","",COUNTIFS('Review'!M5:M1004,A515,'Review'!O5:O1004,""))</f>
        <v/>
      </c>
      <c r="F515" s="22">
        <f>IF(OR(C515="",C515=0),"",D515/C515)</f>
        <v/>
      </c>
      <c r="G515" s="20">
        <f>IF(C515="","",IF(AND(C515&gt;=50,D515=0),"0 revocations on 50+ lines: evidence of consideration?",""))</f>
        <v/>
      </c>
      <c r="H515" s="18" t="n"/>
      <c r="I515" s="17" t="n"/>
    </row>
    <row r="516">
      <c r="A516" s="17" t="n"/>
      <c r="B516" s="17" t="n"/>
      <c r="C516" s="20">
        <f>IF(A516="","",COUNTIF('Review'!M5:M1004,A516))</f>
        <v/>
      </c>
      <c r="D516" s="20">
        <f>IF(A516="","",COUNTIFS('Review'!M5:M1004,A516,'Review'!O5:O1004,"Revoke")+COUNTIFS('Review'!M5:M1004,A516,'Review'!O5:O1004,"Modify"))</f>
        <v/>
      </c>
      <c r="E516" s="20">
        <f>IF(A516="","",COUNTIFS('Review'!M5:M1004,A516,'Review'!O5:O1004,""))</f>
        <v/>
      </c>
      <c r="F516" s="22">
        <f>IF(OR(C516="",C516=0),"",D516/C516)</f>
        <v/>
      </c>
      <c r="G516" s="20">
        <f>IF(C516="","",IF(AND(C516&gt;=50,D516=0),"0 revocations on 50+ lines: evidence of consideration?",""))</f>
        <v/>
      </c>
      <c r="H516" s="18" t="n"/>
      <c r="I516" s="17" t="n"/>
    </row>
    <row r="517">
      <c r="A517" s="17" t="n"/>
      <c r="B517" s="17" t="n"/>
      <c r="C517" s="20">
        <f>IF(A517="","",COUNTIF('Review'!M5:M1004,A517))</f>
        <v/>
      </c>
      <c r="D517" s="20">
        <f>IF(A517="","",COUNTIFS('Review'!M5:M1004,A517,'Review'!O5:O1004,"Revoke")+COUNTIFS('Review'!M5:M1004,A517,'Review'!O5:O1004,"Modify"))</f>
        <v/>
      </c>
      <c r="E517" s="20">
        <f>IF(A517="","",COUNTIFS('Review'!M5:M1004,A517,'Review'!O5:O1004,""))</f>
        <v/>
      </c>
      <c r="F517" s="22">
        <f>IF(OR(C517="",C517=0),"",D517/C517)</f>
        <v/>
      </c>
      <c r="G517" s="20">
        <f>IF(C517="","",IF(AND(C517&gt;=50,D517=0),"0 revocations on 50+ lines: evidence of consideration?",""))</f>
        <v/>
      </c>
      <c r="H517" s="18" t="n"/>
      <c r="I517" s="17" t="n"/>
    </row>
    <row r="518">
      <c r="A518" s="17" t="n"/>
      <c r="B518" s="17" t="n"/>
      <c r="C518" s="20">
        <f>IF(A518="","",COUNTIF('Review'!M5:M1004,A518))</f>
        <v/>
      </c>
      <c r="D518" s="20">
        <f>IF(A518="","",COUNTIFS('Review'!M5:M1004,A518,'Review'!O5:O1004,"Revoke")+COUNTIFS('Review'!M5:M1004,A518,'Review'!O5:O1004,"Modify"))</f>
        <v/>
      </c>
      <c r="E518" s="20">
        <f>IF(A518="","",COUNTIFS('Review'!M5:M1004,A518,'Review'!O5:O1004,""))</f>
        <v/>
      </c>
      <c r="F518" s="22">
        <f>IF(OR(C518="",C518=0),"",D518/C518)</f>
        <v/>
      </c>
      <c r="G518" s="20">
        <f>IF(C518="","",IF(AND(C518&gt;=50,D518=0),"0 revocations on 50+ lines: evidence of consideration?",""))</f>
        <v/>
      </c>
      <c r="H518" s="18" t="n"/>
      <c r="I518" s="17" t="n"/>
    </row>
    <row r="519">
      <c r="A519" s="17" t="n"/>
      <c r="B519" s="17" t="n"/>
      <c r="C519" s="20">
        <f>IF(A519="","",COUNTIF('Review'!M5:M1004,A519))</f>
        <v/>
      </c>
      <c r="D519" s="20">
        <f>IF(A519="","",COUNTIFS('Review'!M5:M1004,A519,'Review'!O5:O1004,"Revoke")+COUNTIFS('Review'!M5:M1004,A519,'Review'!O5:O1004,"Modify"))</f>
        <v/>
      </c>
      <c r="E519" s="20">
        <f>IF(A519="","",COUNTIFS('Review'!M5:M1004,A519,'Review'!O5:O1004,""))</f>
        <v/>
      </c>
      <c r="F519" s="22">
        <f>IF(OR(C519="",C519=0),"",D519/C519)</f>
        <v/>
      </c>
      <c r="G519" s="20">
        <f>IF(C519="","",IF(AND(C519&gt;=50,D519=0),"0 revocations on 50+ lines: evidence of consideration?",""))</f>
        <v/>
      </c>
      <c r="H519" s="18" t="n"/>
      <c r="I519" s="17" t="n"/>
    </row>
    <row r="520">
      <c r="A520" s="17" t="n"/>
      <c r="B520" s="17" t="n"/>
      <c r="C520" s="20">
        <f>IF(A520="","",COUNTIF('Review'!M5:M1004,A520))</f>
        <v/>
      </c>
      <c r="D520" s="20">
        <f>IF(A520="","",COUNTIFS('Review'!M5:M1004,A520,'Review'!O5:O1004,"Revoke")+COUNTIFS('Review'!M5:M1004,A520,'Review'!O5:O1004,"Modify"))</f>
        <v/>
      </c>
      <c r="E520" s="20">
        <f>IF(A520="","",COUNTIFS('Review'!M5:M1004,A520,'Review'!O5:O1004,""))</f>
        <v/>
      </c>
      <c r="F520" s="22">
        <f>IF(OR(C520="",C520=0),"",D520/C520)</f>
        <v/>
      </c>
      <c r="G520" s="20">
        <f>IF(C520="","",IF(AND(C520&gt;=50,D520=0),"0 revocations on 50+ lines: evidence of consideration?",""))</f>
        <v/>
      </c>
      <c r="H520" s="18" t="n"/>
      <c r="I520" s="17" t="n"/>
    </row>
    <row r="521">
      <c r="A521" s="17" t="n"/>
      <c r="B521" s="17" t="n"/>
      <c r="C521" s="20">
        <f>IF(A521="","",COUNTIF('Review'!M5:M1004,A521))</f>
        <v/>
      </c>
      <c r="D521" s="20">
        <f>IF(A521="","",COUNTIFS('Review'!M5:M1004,A521,'Review'!O5:O1004,"Revoke")+COUNTIFS('Review'!M5:M1004,A521,'Review'!O5:O1004,"Modify"))</f>
        <v/>
      </c>
      <c r="E521" s="20">
        <f>IF(A521="","",COUNTIFS('Review'!M5:M1004,A521,'Review'!O5:O1004,""))</f>
        <v/>
      </c>
      <c r="F521" s="22">
        <f>IF(OR(C521="",C521=0),"",D521/C521)</f>
        <v/>
      </c>
      <c r="G521" s="20">
        <f>IF(C521="","",IF(AND(C521&gt;=50,D521=0),"0 revocations on 50+ lines: evidence of consideration?",""))</f>
        <v/>
      </c>
      <c r="H521" s="18" t="n"/>
      <c r="I521" s="17" t="n"/>
    </row>
    <row r="522">
      <c r="A522" s="17" t="n"/>
      <c r="B522" s="17" t="n"/>
      <c r="C522" s="20">
        <f>IF(A522="","",COUNTIF('Review'!M5:M1004,A522))</f>
        <v/>
      </c>
      <c r="D522" s="20">
        <f>IF(A522="","",COUNTIFS('Review'!M5:M1004,A522,'Review'!O5:O1004,"Revoke")+COUNTIFS('Review'!M5:M1004,A522,'Review'!O5:O1004,"Modify"))</f>
        <v/>
      </c>
      <c r="E522" s="20">
        <f>IF(A522="","",COUNTIFS('Review'!M5:M1004,A522,'Review'!O5:O1004,""))</f>
        <v/>
      </c>
      <c r="F522" s="22">
        <f>IF(OR(C522="",C522=0),"",D522/C522)</f>
        <v/>
      </c>
      <c r="G522" s="20">
        <f>IF(C522="","",IF(AND(C522&gt;=50,D522=0),"0 revocations on 50+ lines: evidence of consideration?",""))</f>
        <v/>
      </c>
      <c r="H522" s="18" t="n"/>
      <c r="I522" s="17" t="n"/>
    </row>
    <row r="523">
      <c r="A523" s="17" t="n"/>
      <c r="B523" s="17" t="n"/>
      <c r="C523" s="20">
        <f>IF(A523="","",COUNTIF('Review'!M5:M1004,A523))</f>
        <v/>
      </c>
      <c r="D523" s="20">
        <f>IF(A523="","",COUNTIFS('Review'!M5:M1004,A523,'Review'!O5:O1004,"Revoke")+COUNTIFS('Review'!M5:M1004,A523,'Review'!O5:O1004,"Modify"))</f>
        <v/>
      </c>
      <c r="E523" s="20">
        <f>IF(A523="","",COUNTIFS('Review'!M5:M1004,A523,'Review'!O5:O1004,""))</f>
        <v/>
      </c>
      <c r="F523" s="22">
        <f>IF(OR(C523="",C523=0),"",D523/C523)</f>
        <v/>
      </c>
      <c r="G523" s="20">
        <f>IF(C523="","",IF(AND(C523&gt;=50,D523=0),"0 revocations on 50+ lines: evidence of consideration?",""))</f>
        <v/>
      </c>
      <c r="H523" s="18" t="n"/>
      <c r="I523" s="17" t="n"/>
    </row>
    <row r="524">
      <c r="A524" s="17" t="n"/>
      <c r="B524" s="17" t="n"/>
      <c r="C524" s="20">
        <f>IF(A524="","",COUNTIF('Review'!M5:M1004,A524))</f>
        <v/>
      </c>
      <c r="D524" s="20">
        <f>IF(A524="","",COUNTIFS('Review'!M5:M1004,A524,'Review'!O5:O1004,"Revoke")+COUNTIFS('Review'!M5:M1004,A524,'Review'!O5:O1004,"Modify"))</f>
        <v/>
      </c>
      <c r="E524" s="20">
        <f>IF(A524="","",COUNTIFS('Review'!M5:M1004,A524,'Review'!O5:O1004,""))</f>
        <v/>
      </c>
      <c r="F524" s="22">
        <f>IF(OR(C524="",C524=0),"",D524/C524)</f>
        <v/>
      </c>
      <c r="G524" s="20">
        <f>IF(C524="","",IF(AND(C524&gt;=50,D524=0),"0 revocations on 50+ lines: evidence of consideration?",""))</f>
        <v/>
      </c>
      <c r="H524" s="18" t="n"/>
      <c r="I524" s="17" t="n"/>
    </row>
    <row r="525">
      <c r="A525" s="17" t="n"/>
      <c r="B525" s="17" t="n"/>
      <c r="C525" s="20">
        <f>IF(A525="","",COUNTIF('Review'!M5:M1004,A525))</f>
        <v/>
      </c>
      <c r="D525" s="20">
        <f>IF(A525="","",COUNTIFS('Review'!M5:M1004,A525,'Review'!O5:O1004,"Revoke")+COUNTIFS('Review'!M5:M1004,A525,'Review'!O5:O1004,"Modify"))</f>
        <v/>
      </c>
      <c r="E525" s="20">
        <f>IF(A525="","",COUNTIFS('Review'!M5:M1004,A525,'Review'!O5:O1004,""))</f>
        <v/>
      </c>
      <c r="F525" s="22">
        <f>IF(OR(C525="",C525=0),"",D525/C525)</f>
        <v/>
      </c>
      <c r="G525" s="20">
        <f>IF(C525="","",IF(AND(C525&gt;=50,D525=0),"0 revocations on 50+ lines: evidence of consideration?",""))</f>
        <v/>
      </c>
      <c r="H525" s="18" t="n"/>
      <c r="I525" s="17" t="n"/>
    </row>
    <row r="526">
      <c r="A526" s="17" t="n"/>
      <c r="B526" s="17" t="n"/>
      <c r="C526" s="20">
        <f>IF(A526="","",COUNTIF('Review'!M5:M1004,A526))</f>
        <v/>
      </c>
      <c r="D526" s="20">
        <f>IF(A526="","",COUNTIFS('Review'!M5:M1004,A526,'Review'!O5:O1004,"Revoke")+COUNTIFS('Review'!M5:M1004,A526,'Review'!O5:O1004,"Modify"))</f>
        <v/>
      </c>
      <c r="E526" s="20">
        <f>IF(A526="","",COUNTIFS('Review'!M5:M1004,A526,'Review'!O5:O1004,""))</f>
        <v/>
      </c>
      <c r="F526" s="22">
        <f>IF(OR(C526="",C526=0),"",D526/C526)</f>
        <v/>
      </c>
      <c r="G526" s="20">
        <f>IF(C526="","",IF(AND(C526&gt;=50,D526=0),"0 revocations on 50+ lines: evidence of consideration?",""))</f>
        <v/>
      </c>
      <c r="H526" s="18" t="n"/>
      <c r="I526" s="17" t="n"/>
    </row>
    <row r="527">
      <c r="A527" s="17" t="n"/>
      <c r="B527" s="17" t="n"/>
      <c r="C527" s="20">
        <f>IF(A527="","",COUNTIF('Review'!M5:M1004,A527))</f>
        <v/>
      </c>
      <c r="D527" s="20">
        <f>IF(A527="","",COUNTIFS('Review'!M5:M1004,A527,'Review'!O5:O1004,"Revoke")+COUNTIFS('Review'!M5:M1004,A527,'Review'!O5:O1004,"Modify"))</f>
        <v/>
      </c>
      <c r="E527" s="20">
        <f>IF(A527="","",COUNTIFS('Review'!M5:M1004,A527,'Review'!O5:O1004,""))</f>
        <v/>
      </c>
      <c r="F527" s="22">
        <f>IF(OR(C527="",C527=0),"",D527/C527)</f>
        <v/>
      </c>
      <c r="G527" s="20">
        <f>IF(C527="","",IF(AND(C527&gt;=50,D527=0),"0 revocations on 50+ lines: evidence of consideration?",""))</f>
        <v/>
      </c>
      <c r="H527" s="18" t="n"/>
      <c r="I527" s="17" t="n"/>
    </row>
    <row r="528">
      <c r="A528" s="17" t="n"/>
      <c r="B528" s="17" t="n"/>
      <c r="C528" s="20">
        <f>IF(A528="","",COUNTIF('Review'!M5:M1004,A528))</f>
        <v/>
      </c>
      <c r="D528" s="20">
        <f>IF(A528="","",COUNTIFS('Review'!M5:M1004,A528,'Review'!O5:O1004,"Revoke")+COUNTIFS('Review'!M5:M1004,A528,'Review'!O5:O1004,"Modify"))</f>
        <v/>
      </c>
      <c r="E528" s="20">
        <f>IF(A528="","",COUNTIFS('Review'!M5:M1004,A528,'Review'!O5:O1004,""))</f>
        <v/>
      </c>
      <c r="F528" s="22">
        <f>IF(OR(C528="",C528=0),"",D528/C528)</f>
        <v/>
      </c>
      <c r="G528" s="20">
        <f>IF(C528="","",IF(AND(C528&gt;=50,D528=0),"0 revocations on 50+ lines: evidence of consideration?",""))</f>
        <v/>
      </c>
      <c r="H528" s="18" t="n"/>
      <c r="I528" s="17" t="n"/>
    </row>
    <row r="529">
      <c r="A529" s="17" t="n"/>
      <c r="B529" s="17" t="n"/>
      <c r="C529" s="20">
        <f>IF(A529="","",COUNTIF('Review'!M5:M1004,A529))</f>
        <v/>
      </c>
      <c r="D529" s="20">
        <f>IF(A529="","",COUNTIFS('Review'!M5:M1004,A529,'Review'!O5:O1004,"Revoke")+COUNTIFS('Review'!M5:M1004,A529,'Review'!O5:O1004,"Modify"))</f>
        <v/>
      </c>
      <c r="E529" s="20">
        <f>IF(A529="","",COUNTIFS('Review'!M5:M1004,A529,'Review'!O5:O1004,""))</f>
        <v/>
      </c>
      <c r="F529" s="22">
        <f>IF(OR(C529="",C529=0),"",D529/C529)</f>
        <v/>
      </c>
      <c r="G529" s="20">
        <f>IF(C529="","",IF(AND(C529&gt;=50,D529=0),"0 revocations on 50+ lines: evidence of consideration?",""))</f>
        <v/>
      </c>
      <c r="H529" s="18" t="n"/>
      <c r="I529" s="17" t="n"/>
    </row>
    <row r="530">
      <c r="A530" s="17" t="n"/>
      <c r="B530" s="17" t="n"/>
      <c r="C530" s="20">
        <f>IF(A530="","",COUNTIF('Review'!M5:M1004,A530))</f>
        <v/>
      </c>
      <c r="D530" s="20">
        <f>IF(A530="","",COUNTIFS('Review'!M5:M1004,A530,'Review'!O5:O1004,"Revoke")+COUNTIFS('Review'!M5:M1004,A530,'Review'!O5:O1004,"Modify"))</f>
        <v/>
      </c>
      <c r="E530" s="20">
        <f>IF(A530="","",COUNTIFS('Review'!M5:M1004,A530,'Review'!O5:O1004,""))</f>
        <v/>
      </c>
      <c r="F530" s="22">
        <f>IF(OR(C530="",C530=0),"",D530/C530)</f>
        <v/>
      </c>
      <c r="G530" s="20">
        <f>IF(C530="","",IF(AND(C530&gt;=50,D530=0),"0 revocations on 50+ lines: evidence of consideration?",""))</f>
        <v/>
      </c>
      <c r="H530" s="18" t="n"/>
      <c r="I530" s="17" t="n"/>
    </row>
    <row r="531">
      <c r="A531" s="17" t="n"/>
      <c r="B531" s="17" t="n"/>
      <c r="C531" s="20">
        <f>IF(A531="","",COUNTIF('Review'!M5:M1004,A531))</f>
        <v/>
      </c>
      <c r="D531" s="20">
        <f>IF(A531="","",COUNTIFS('Review'!M5:M1004,A531,'Review'!O5:O1004,"Revoke")+COUNTIFS('Review'!M5:M1004,A531,'Review'!O5:O1004,"Modify"))</f>
        <v/>
      </c>
      <c r="E531" s="20">
        <f>IF(A531="","",COUNTIFS('Review'!M5:M1004,A531,'Review'!O5:O1004,""))</f>
        <v/>
      </c>
      <c r="F531" s="22">
        <f>IF(OR(C531="",C531=0),"",D531/C531)</f>
        <v/>
      </c>
      <c r="G531" s="20">
        <f>IF(C531="","",IF(AND(C531&gt;=50,D531=0),"0 revocations on 50+ lines: evidence of consideration?",""))</f>
        <v/>
      </c>
      <c r="H531" s="18" t="n"/>
      <c r="I531" s="17" t="n"/>
    </row>
    <row r="532">
      <c r="A532" s="17" t="n"/>
      <c r="B532" s="17" t="n"/>
      <c r="C532" s="20">
        <f>IF(A532="","",COUNTIF('Review'!M5:M1004,A532))</f>
        <v/>
      </c>
      <c r="D532" s="20">
        <f>IF(A532="","",COUNTIFS('Review'!M5:M1004,A532,'Review'!O5:O1004,"Revoke")+COUNTIFS('Review'!M5:M1004,A532,'Review'!O5:O1004,"Modify"))</f>
        <v/>
      </c>
      <c r="E532" s="20">
        <f>IF(A532="","",COUNTIFS('Review'!M5:M1004,A532,'Review'!O5:O1004,""))</f>
        <v/>
      </c>
      <c r="F532" s="22">
        <f>IF(OR(C532="",C532=0),"",D532/C532)</f>
        <v/>
      </c>
      <c r="G532" s="20">
        <f>IF(C532="","",IF(AND(C532&gt;=50,D532=0),"0 revocations on 50+ lines: evidence of consideration?",""))</f>
        <v/>
      </c>
      <c r="H532" s="18" t="n"/>
      <c r="I532" s="17" t="n"/>
    </row>
    <row r="533">
      <c r="A533" s="17" t="n"/>
      <c r="B533" s="17" t="n"/>
      <c r="C533" s="20">
        <f>IF(A533="","",COUNTIF('Review'!M5:M1004,A533))</f>
        <v/>
      </c>
      <c r="D533" s="20">
        <f>IF(A533="","",COUNTIFS('Review'!M5:M1004,A533,'Review'!O5:O1004,"Revoke")+COUNTIFS('Review'!M5:M1004,A533,'Review'!O5:O1004,"Modify"))</f>
        <v/>
      </c>
      <c r="E533" s="20">
        <f>IF(A533="","",COUNTIFS('Review'!M5:M1004,A533,'Review'!O5:O1004,""))</f>
        <v/>
      </c>
      <c r="F533" s="22">
        <f>IF(OR(C533="",C533=0),"",D533/C533)</f>
        <v/>
      </c>
      <c r="G533" s="20">
        <f>IF(C533="","",IF(AND(C533&gt;=50,D533=0),"0 revocations on 50+ lines: evidence of consideration?",""))</f>
        <v/>
      </c>
      <c r="H533" s="18" t="n"/>
      <c r="I533" s="17" t="n"/>
    </row>
    <row r="534">
      <c r="A534" s="17" t="n"/>
      <c r="B534" s="17" t="n"/>
      <c r="C534" s="20">
        <f>IF(A534="","",COUNTIF('Review'!M5:M1004,A534))</f>
        <v/>
      </c>
      <c r="D534" s="20">
        <f>IF(A534="","",COUNTIFS('Review'!M5:M1004,A534,'Review'!O5:O1004,"Revoke")+COUNTIFS('Review'!M5:M1004,A534,'Review'!O5:O1004,"Modify"))</f>
        <v/>
      </c>
      <c r="E534" s="20">
        <f>IF(A534="","",COUNTIFS('Review'!M5:M1004,A534,'Review'!O5:O1004,""))</f>
        <v/>
      </c>
      <c r="F534" s="22">
        <f>IF(OR(C534="",C534=0),"",D534/C534)</f>
        <v/>
      </c>
      <c r="G534" s="20">
        <f>IF(C534="","",IF(AND(C534&gt;=50,D534=0),"0 revocations on 50+ lines: evidence of consideration?",""))</f>
        <v/>
      </c>
      <c r="H534" s="18" t="n"/>
      <c r="I534" s="17" t="n"/>
    </row>
    <row r="535">
      <c r="A535" s="17" t="n"/>
      <c r="B535" s="17" t="n"/>
      <c r="C535" s="20">
        <f>IF(A535="","",COUNTIF('Review'!M5:M1004,A535))</f>
        <v/>
      </c>
      <c r="D535" s="20">
        <f>IF(A535="","",COUNTIFS('Review'!M5:M1004,A535,'Review'!O5:O1004,"Revoke")+COUNTIFS('Review'!M5:M1004,A535,'Review'!O5:O1004,"Modify"))</f>
        <v/>
      </c>
      <c r="E535" s="20">
        <f>IF(A535="","",COUNTIFS('Review'!M5:M1004,A535,'Review'!O5:O1004,""))</f>
        <v/>
      </c>
      <c r="F535" s="22">
        <f>IF(OR(C535="",C535=0),"",D535/C535)</f>
        <v/>
      </c>
      <c r="G535" s="20">
        <f>IF(C535="","",IF(AND(C535&gt;=50,D535=0),"0 revocations on 50+ lines: evidence of consideration?",""))</f>
        <v/>
      </c>
      <c r="H535" s="18" t="n"/>
      <c r="I535" s="17" t="n"/>
    </row>
    <row r="536">
      <c r="A536" s="17" t="n"/>
      <c r="B536" s="17" t="n"/>
      <c r="C536" s="20">
        <f>IF(A536="","",COUNTIF('Review'!M5:M1004,A536))</f>
        <v/>
      </c>
      <c r="D536" s="20">
        <f>IF(A536="","",COUNTIFS('Review'!M5:M1004,A536,'Review'!O5:O1004,"Revoke")+COUNTIFS('Review'!M5:M1004,A536,'Review'!O5:O1004,"Modify"))</f>
        <v/>
      </c>
      <c r="E536" s="20">
        <f>IF(A536="","",COUNTIFS('Review'!M5:M1004,A536,'Review'!O5:O1004,""))</f>
        <v/>
      </c>
      <c r="F536" s="22">
        <f>IF(OR(C536="",C536=0),"",D536/C536)</f>
        <v/>
      </c>
      <c r="G536" s="20">
        <f>IF(C536="","",IF(AND(C536&gt;=50,D536=0),"0 revocations on 50+ lines: evidence of consideration?",""))</f>
        <v/>
      </c>
      <c r="H536" s="18" t="n"/>
      <c r="I536" s="17" t="n"/>
    </row>
    <row r="537">
      <c r="A537" s="17" t="n"/>
      <c r="B537" s="17" t="n"/>
      <c r="C537" s="20">
        <f>IF(A537="","",COUNTIF('Review'!M5:M1004,A537))</f>
        <v/>
      </c>
      <c r="D537" s="20">
        <f>IF(A537="","",COUNTIFS('Review'!M5:M1004,A537,'Review'!O5:O1004,"Revoke")+COUNTIFS('Review'!M5:M1004,A537,'Review'!O5:O1004,"Modify"))</f>
        <v/>
      </c>
      <c r="E537" s="20">
        <f>IF(A537="","",COUNTIFS('Review'!M5:M1004,A537,'Review'!O5:O1004,""))</f>
        <v/>
      </c>
      <c r="F537" s="22">
        <f>IF(OR(C537="",C537=0),"",D537/C537)</f>
        <v/>
      </c>
      <c r="G537" s="20">
        <f>IF(C537="","",IF(AND(C537&gt;=50,D537=0),"0 revocations on 50+ lines: evidence of consideration?",""))</f>
        <v/>
      </c>
      <c r="H537" s="18" t="n"/>
      <c r="I537" s="17" t="n"/>
    </row>
    <row r="538">
      <c r="A538" s="17" t="n"/>
      <c r="B538" s="17" t="n"/>
      <c r="C538" s="20">
        <f>IF(A538="","",COUNTIF('Review'!M5:M1004,A538))</f>
        <v/>
      </c>
      <c r="D538" s="20">
        <f>IF(A538="","",COUNTIFS('Review'!M5:M1004,A538,'Review'!O5:O1004,"Revoke")+COUNTIFS('Review'!M5:M1004,A538,'Review'!O5:O1004,"Modify"))</f>
        <v/>
      </c>
      <c r="E538" s="20">
        <f>IF(A538="","",COUNTIFS('Review'!M5:M1004,A538,'Review'!O5:O1004,""))</f>
        <v/>
      </c>
      <c r="F538" s="22">
        <f>IF(OR(C538="",C538=0),"",D538/C538)</f>
        <v/>
      </c>
      <c r="G538" s="20">
        <f>IF(C538="","",IF(AND(C538&gt;=50,D538=0),"0 revocations on 50+ lines: evidence of consideration?",""))</f>
        <v/>
      </c>
      <c r="H538" s="18" t="n"/>
      <c r="I538" s="17" t="n"/>
    </row>
    <row r="539">
      <c r="A539" s="17" t="n"/>
      <c r="B539" s="17" t="n"/>
      <c r="C539" s="20">
        <f>IF(A539="","",COUNTIF('Review'!M5:M1004,A539))</f>
        <v/>
      </c>
      <c r="D539" s="20">
        <f>IF(A539="","",COUNTIFS('Review'!M5:M1004,A539,'Review'!O5:O1004,"Revoke")+COUNTIFS('Review'!M5:M1004,A539,'Review'!O5:O1004,"Modify"))</f>
        <v/>
      </c>
      <c r="E539" s="20">
        <f>IF(A539="","",COUNTIFS('Review'!M5:M1004,A539,'Review'!O5:O1004,""))</f>
        <v/>
      </c>
      <c r="F539" s="22">
        <f>IF(OR(C539="",C539=0),"",D539/C539)</f>
        <v/>
      </c>
      <c r="G539" s="20">
        <f>IF(C539="","",IF(AND(C539&gt;=50,D539=0),"0 revocations on 50+ lines: evidence of consideration?",""))</f>
        <v/>
      </c>
      <c r="H539" s="18" t="n"/>
      <c r="I539" s="17" t="n"/>
    </row>
    <row r="540">
      <c r="A540" s="17" t="n"/>
      <c r="B540" s="17" t="n"/>
      <c r="C540" s="20">
        <f>IF(A540="","",COUNTIF('Review'!M5:M1004,A540))</f>
        <v/>
      </c>
      <c r="D540" s="20">
        <f>IF(A540="","",COUNTIFS('Review'!M5:M1004,A540,'Review'!O5:O1004,"Revoke")+COUNTIFS('Review'!M5:M1004,A540,'Review'!O5:O1004,"Modify"))</f>
        <v/>
      </c>
      <c r="E540" s="20">
        <f>IF(A540="","",COUNTIFS('Review'!M5:M1004,A540,'Review'!O5:O1004,""))</f>
        <v/>
      </c>
      <c r="F540" s="22">
        <f>IF(OR(C540="",C540=0),"",D540/C540)</f>
        <v/>
      </c>
      <c r="G540" s="20">
        <f>IF(C540="","",IF(AND(C540&gt;=50,D540=0),"0 revocations on 50+ lines: evidence of consideration?",""))</f>
        <v/>
      </c>
      <c r="H540" s="18" t="n"/>
      <c r="I540" s="17" t="n"/>
    </row>
    <row r="541">
      <c r="A541" s="17" t="n"/>
      <c r="B541" s="17" t="n"/>
      <c r="C541" s="20">
        <f>IF(A541="","",COUNTIF('Review'!M5:M1004,A541))</f>
        <v/>
      </c>
      <c r="D541" s="20">
        <f>IF(A541="","",COUNTIFS('Review'!M5:M1004,A541,'Review'!O5:O1004,"Revoke")+COUNTIFS('Review'!M5:M1004,A541,'Review'!O5:O1004,"Modify"))</f>
        <v/>
      </c>
      <c r="E541" s="20">
        <f>IF(A541="","",COUNTIFS('Review'!M5:M1004,A541,'Review'!O5:O1004,""))</f>
        <v/>
      </c>
      <c r="F541" s="22">
        <f>IF(OR(C541="",C541=0),"",D541/C541)</f>
        <v/>
      </c>
      <c r="G541" s="20">
        <f>IF(C541="","",IF(AND(C541&gt;=50,D541=0),"0 revocations on 50+ lines: evidence of consideration?",""))</f>
        <v/>
      </c>
      <c r="H541" s="18" t="n"/>
      <c r="I541" s="17" t="n"/>
    </row>
    <row r="542">
      <c r="A542" s="17" t="n"/>
      <c r="B542" s="17" t="n"/>
      <c r="C542" s="20">
        <f>IF(A542="","",COUNTIF('Review'!M5:M1004,A542))</f>
        <v/>
      </c>
      <c r="D542" s="20">
        <f>IF(A542="","",COUNTIFS('Review'!M5:M1004,A542,'Review'!O5:O1004,"Revoke")+COUNTIFS('Review'!M5:M1004,A542,'Review'!O5:O1004,"Modify"))</f>
        <v/>
      </c>
      <c r="E542" s="20">
        <f>IF(A542="","",COUNTIFS('Review'!M5:M1004,A542,'Review'!O5:O1004,""))</f>
        <v/>
      </c>
      <c r="F542" s="22">
        <f>IF(OR(C542="",C542=0),"",D542/C542)</f>
        <v/>
      </c>
      <c r="G542" s="20">
        <f>IF(C542="","",IF(AND(C542&gt;=50,D542=0),"0 revocations on 50+ lines: evidence of consideration?",""))</f>
        <v/>
      </c>
      <c r="H542" s="18" t="n"/>
      <c r="I542" s="17" t="n"/>
    </row>
    <row r="543">
      <c r="A543" s="17" t="n"/>
      <c r="B543" s="17" t="n"/>
      <c r="C543" s="20">
        <f>IF(A543="","",COUNTIF('Review'!M5:M1004,A543))</f>
        <v/>
      </c>
      <c r="D543" s="20">
        <f>IF(A543="","",COUNTIFS('Review'!M5:M1004,A543,'Review'!O5:O1004,"Revoke")+COUNTIFS('Review'!M5:M1004,A543,'Review'!O5:O1004,"Modify"))</f>
        <v/>
      </c>
      <c r="E543" s="20">
        <f>IF(A543="","",COUNTIFS('Review'!M5:M1004,A543,'Review'!O5:O1004,""))</f>
        <v/>
      </c>
      <c r="F543" s="22">
        <f>IF(OR(C543="",C543=0),"",D543/C543)</f>
        <v/>
      </c>
      <c r="G543" s="20">
        <f>IF(C543="","",IF(AND(C543&gt;=50,D543=0),"0 revocations on 50+ lines: evidence of consideration?",""))</f>
        <v/>
      </c>
      <c r="H543" s="18" t="n"/>
      <c r="I543" s="17" t="n"/>
    </row>
    <row r="544">
      <c r="A544" s="17" t="n"/>
      <c r="B544" s="17" t="n"/>
      <c r="C544" s="20">
        <f>IF(A544="","",COUNTIF('Review'!M5:M1004,A544))</f>
        <v/>
      </c>
      <c r="D544" s="20">
        <f>IF(A544="","",COUNTIFS('Review'!M5:M1004,A544,'Review'!O5:O1004,"Revoke")+COUNTIFS('Review'!M5:M1004,A544,'Review'!O5:O1004,"Modify"))</f>
        <v/>
      </c>
      <c r="E544" s="20">
        <f>IF(A544="","",COUNTIFS('Review'!M5:M1004,A544,'Review'!O5:O1004,""))</f>
        <v/>
      </c>
      <c r="F544" s="22">
        <f>IF(OR(C544="",C544=0),"",D544/C544)</f>
        <v/>
      </c>
      <c r="G544" s="20">
        <f>IF(C544="","",IF(AND(C544&gt;=50,D544=0),"0 revocations on 50+ lines: evidence of consideration?",""))</f>
        <v/>
      </c>
      <c r="H544" s="18" t="n"/>
      <c r="I544" s="17" t="n"/>
    </row>
    <row r="545">
      <c r="A545" s="17" t="n"/>
      <c r="B545" s="17" t="n"/>
      <c r="C545" s="20">
        <f>IF(A545="","",COUNTIF('Review'!M5:M1004,A545))</f>
        <v/>
      </c>
      <c r="D545" s="20">
        <f>IF(A545="","",COUNTIFS('Review'!M5:M1004,A545,'Review'!O5:O1004,"Revoke")+COUNTIFS('Review'!M5:M1004,A545,'Review'!O5:O1004,"Modify"))</f>
        <v/>
      </c>
      <c r="E545" s="20">
        <f>IF(A545="","",COUNTIFS('Review'!M5:M1004,A545,'Review'!O5:O1004,""))</f>
        <v/>
      </c>
      <c r="F545" s="22">
        <f>IF(OR(C545="",C545=0),"",D545/C545)</f>
        <v/>
      </c>
      <c r="G545" s="20">
        <f>IF(C545="","",IF(AND(C545&gt;=50,D545=0),"0 revocations on 50+ lines: evidence of consideration?",""))</f>
        <v/>
      </c>
      <c r="H545" s="18" t="n"/>
      <c r="I545" s="17" t="n"/>
    </row>
    <row r="546">
      <c r="A546" s="17" t="n"/>
      <c r="B546" s="17" t="n"/>
      <c r="C546" s="20">
        <f>IF(A546="","",COUNTIF('Review'!M5:M1004,A546))</f>
        <v/>
      </c>
      <c r="D546" s="20">
        <f>IF(A546="","",COUNTIFS('Review'!M5:M1004,A546,'Review'!O5:O1004,"Revoke")+COUNTIFS('Review'!M5:M1004,A546,'Review'!O5:O1004,"Modify"))</f>
        <v/>
      </c>
      <c r="E546" s="20">
        <f>IF(A546="","",COUNTIFS('Review'!M5:M1004,A546,'Review'!O5:O1004,""))</f>
        <v/>
      </c>
      <c r="F546" s="22">
        <f>IF(OR(C546="",C546=0),"",D546/C546)</f>
        <v/>
      </c>
      <c r="G546" s="20">
        <f>IF(C546="","",IF(AND(C546&gt;=50,D546=0),"0 revocations on 50+ lines: evidence of consideration?",""))</f>
        <v/>
      </c>
      <c r="H546" s="18" t="n"/>
      <c r="I546" s="17" t="n"/>
    </row>
    <row r="547">
      <c r="A547" s="17" t="n"/>
      <c r="B547" s="17" t="n"/>
      <c r="C547" s="20">
        <f>IF(A547="","",COUNTIF('Review'!M5:M1004,A547))</f>
        <v/>
      </c>
      <c r="D547" s="20">
        <f>IF(A547="","",COUNTIFS('Review'!M5:M1004,A547,'Review'!O5:O1004,"Revoke")+COUNTIFS('Review'!M5:M1004,A547,'Review'!O5:O1004,"Modify"))</f>
        <v/>
      </c>
      <c r="E547" s="20">
        <f>IF(A547="","",COUNTIFS('Review'!M5:M1004,A547,'Review'!O5:O1004,""))</f>
        <v/>
      </c>
      <c r="F547" s="22">
        <f>IF(OR(C547="",C547=0),"",D547/C547)</f>
        <v/>
      </c>
      <c r="G547" s="20">
        <f>IF(C547="","",IF(AND(C547&gt;=50,D547=0),"0 revocations on 50+ lines: evidence of consideration?",""))</f>
        <v/>
      </c>
      <c r="H547" s="18" t="n"/>
      <c r="I547" s="17" t="n"/>
    </row>
    <row r="548">
      <c r="A548" s="17" t="n"/>
      <c r="B548" s="17" t="n"/>
      <c r="C548" s="20">
        <f>IF(A548="","",COUNTIF('Review'!M5:M1004,A548))</f>
        <v/>
      </c>
      <c r="D548" s="20">
        <f>IF(A548="","",COUNTIFS('Review'!M5:M1004,A548,'Review'!O5:O1004,"Revoke")+COUNTIFS('Review'!M5:M1004,A548,'Review'!O5:O1004,"Modify"))</f>
        <v/>
      </c>
      <c r="E548" s="20">
        <f>IF(A548="","",COUNTIFS('Review'!M5:M1004,A548,'Review'!O5:O1004,""))</f>
        <v/>
      </c>
      <c r="F548" s="22">
        <f>IF(OR(C548="",C548=0),"",D548/C548)</f>
        <v/>
      </c>
      <c r="G548" s="20">
        <f>IF(C548="","",IF(AND(C548&gt;=50,D548=0),"0 revocations on 50+ lines: evidence of consideration?",""))</f>
        <v/>
      </c>
      <c r="H548" s="18" t="n"/>
      <c r="I548" s="17" t="n"/>
    </row>
    <row r="549">
      <c r="A549" s="17" t="n"/>
      <c r="B549" s="17" t="n"/>
      <c r="C549" s="20">
        <f>IF(A549="","",COUNTIF('Review'!M5:M1004,A549))</f>
        <v/>
      </c>
      <c r="D549" s="20">
        <f>IF(A549="","",COUNTIFS('Review'!M5:M1004,A549,'Review'!O5:O1004,"Revoke")+COUNTIFS('Review'!M5:M1004,A549,'Review'!O5:O1004,"Modify"))</f>
        <v/>
      </c>
      <c r="E549" s="20">
        <f>IF(A549="","",COUNTIFS('Review'!M5:M1004,A549,'Review'!O5:O1004,""))</f>
        <v/>
      </c>
      <c r="F549" s="22">
        <f>IF(OR(C549="",C549=0),"",D549/C549)</f>
        <v/>
      </c>
      <c r="G549" s="20">
        <f>IF(C549="","",IF(AND(C549&gt;=50,D549=0),"0 revocations on 50+ lines: evidence of consideration?",""))</f>
        <v/>
      </c>
      <c r="H549" s="18" t="n"/>
      <c r="I549" s="17" t="n"/>
    </row>
    <row r="550">
      <c r="A550" s="17" t="n"/>
      <c r="B550" s="17" t="n"/>
      <c r="C550" s="20">
        <f>IF(A550="","",COUNTIF('Review'!M5:M1004,A550))</f>
        <v/>
      </c>
      <c r="D550" s="20">
        <f>IF(A550="","",COUNTIFS('Review'!M5:M1004,A550,'Review'!O5:O1004,"Revoke")+COUNTIFS('Review'!M5:M1004,A550,'Review'!O5:O1004,"Modify"))</f>
        <v/>
      </c>
      <c r="E550" s="20">
        <f>IF(A550="","",COUNTIFS('Review'!M5:M1004,A550,'Review'!O5:O1004,""))</f>
        <v/>
      </c>
      <c r="F550" s="22">
        <f>IF(OR(C550="",C550=0),"",D550/C550)</f>
        <v/>
      </c>
      <c r="G550" s="20">
        <f>IF(C550="","",IF(AND(C550&gt;=50,D550=0),"0 revocations on 50+ lines: evidence of consideration?",""))</f>
        <v/>
      </c>
      <c r="H550" s="18" t="n"/>
      <c r="I550" s="17" t="n"/>
    </row>
    <row r="551">
      <c r="A551" s="17" t="n"/>
      <c r="B551" s="17" t="n"/>
      <c r="C551" s="20">
        <f>IF(A551="","",COUNTIF('Review'!M5:M1004,A551))</f>
        <v/>
      </c>
      <c r="D551" s="20">
        <f>IF(A551="","",COUNTIFS('Review'!M5:M1004,A551,'Review'!O5:O1004,"Revoke")+COUNTIFS('Review'!M5:M1004,A551,'Review'!O5:O1004,"Modify"))</f>
        <v/>
      </c>
      <c r="E551" s="20">
        <f>IF(A551="","",COUNTIFS('Review'!M5:M1004,A551,'Review'!O5:O1004,""))</f>
        <v/>
      </c>
      <c r="F551" s="22">
        <f>IF(OR(C551="",C551=0),"",D551/C551)</f>
        <v/>
      </c>
      <c r="G551" s="20">
        <f>IF(C551="","",IF(AND(C551&gt;=50,D551=0),"0 revocations on 50+ lines: evidence of consideration?",""))</f>
        <v/>
      </c>
      <c r="H551" s="18" t="n"/>
      <c r="I551" s="17" t="n"/>
    </row>
    <row r="552">
      <c r="A552" s="17" t="n"/>
      <c r="B552" s="17" t="n"/>
      <c r="C552" s="20">
        <f>IF(A552="","",COUNTIF('Review'!M5:M1004,A552))</f>
        <v/>
      </c>
      <c r="D552" s="20">
        <f>IF(A552="","",COUNTIFS('Review'!M5:M1004,A552,'Review'!O5:O1004,"Revoke")+COUNTIFS('Review'!M5:M1004,A552,'Review'!O5:O1004,"Modify"))</f>
        <v/>
      </c>
      <c r="E552" s="20">
        <f>IF(A552="","",COUNTIFS('Review'!M5:M1004,A552,'Review'!O5:O1004,""))</f>
        <v/>
      </c>
      <c r="F552" s="22">
        <f>IF(OR(C552="",C552=0),"",D552/C552)</f>
        <v/>
      </c>
      <c r="G552" s="20">
        <f>IF(C552="","",IF(AND(C552&gt;=50,D552=0),"0 revocations on 50+ lines: evidence of consideration?",""))</f>
        <v/>
      </c>
      <c r="H552" s="18" t="n"/>
      <c r="I552" s="17" t="n"/>
    </row>
    <row r="553">
      <c r="A553" s="17" t="n"/>
      <c r="B553" s="17" t="n"/>
      <c r="C553" s="20">
        <f>IF(A553="","",COUNTIF('Review'!M5:M1004,A553))</f>
        <v/>
      </c>
      <c r="D553" s="20">
        <f>IF(A553="","",COUNTIFS('Review'!M5:M1004,A553,'Review'!O5:O1004,"Revoke")+COUNTIFS('Review'!M5:M1004,A553,'Review'!O5:O1004,"Modify"))</f>
        <v/>
      </c>
      <c r="E553" s="20">
        <f>IF(A553="","",COUNTIFS('Review'!M5:M1004,A553,'Review'!O5:O1004,""))</f>
        <v/>
      </c>
      <c r="F553" s="22">
        <f>IF(OR(C553="",C553=0),"",D553/C553)</f>
        <v/>
      </c>
      <c r="G553" s="20">
        <f>IF(C553="","",IF(AND(C553&gt;=50,D553=0),"0 revocations on 50+ lines: evidence of consideration?",""))</f>
        <v/>
      </c>
      <c r="H553" s="18" t="n"/>
      <c r="I553" s="17" t="n"/>
    </row>
    <row r="554">
      <c r="A554" s="17" t="n"/>
      <c r="B554" s="17" t="n"/>
      <c r="C554" s="20">
        <f>IF(A554="","",COUNTIF('Review'!M5:M1004,A554))</f>
        <v/>
      </c>
      <c r="D554" s="20">
        <f>IF(A554="","",COUNTIFS('Review'!M5:M1004,A554,'Review'!O5:O1004,"Revoke")+COUNTIFS('Review'!M5:M1004,A554,'Review'!O5:O1004,"Modify"))</f>
        <v/>
      </c>
      <c r="E554" s="20">
        <f>IF(A554="","",COUNTIFS('Review'!M5:M1004,A554,'Review'!O5:O1004,""))</f>
        <v/>
      </c>
      <c r="F554" s="22">
        <f>IF(OR(C554="",C554=0),"",D554/C554)</f>
        <v/>
      </c>
      <c r="G554" s="20">
        <f>IF(C554="","",IF(AND(C554&gt;=50,D554=0),"0 revocations on 50+ lines: evidence of consideration?",""))</f>
        <v/>
      </c>
      <c r="H554" s="18" t="n"/>
      <c r="I554" s="17" t="n"/>
    </row>
    <row r="555">
      <c r="A555" s="17" t="n"/>
      <c r="B555" s="17" t="n"/>
      <c r="C555" s="20">
        <f>IF(A555="","",COUNTIF('Review'!M5:M1004,A555))</f>
        <v/>
      </c>
      <c r="D555" s="20">
        <f>IF(A555="","",COUNTIFS('Review'!M5:M1004,A555,'Review'!O5:O1004,"Revoke")+COUNTIFS('Review'!M5:M1004,A555,'Review'!O5:O1004,"Modify"))</f>
        <v/>
      </c>
      <c r="E555" s="20">
        <f>IF(A555="","",COUNTIFS('Review'!M5:M1004,A555,'Review'!O5:O1004,""))</f>
        <v/>
      </c>
      <c r="F555" s="22">
        <f>IF(OR(C555="",C555=0),"",D555/C555)</f>
        <v/>
      </c>
      <c r="G555" s="20">
        <f>IF(C555="","",IF(AND(C555&gt;=50,D555=0),"0 revocations on 50+ lines: evidence of consideration?",""))</f>
        <v/>
      </c>
      <c r="H555" s="18" t="n"/>
      <c r="I555" s="17" t="n"/>
    </row>
    <row r="556">
      <c r="A556" s="17" t="n"/>
      <c r="B556" s="17" t="n"/>
      <c r="C556" s="20">
        <f>IF(A556="","",COUNTIF('Review'!M5:M1004,A556))</f>
        <v/>
      </c>
      <c r="D556" s="20">
        <f>IF(A556="","",COUNTIFS('Review'!M5:M1004,A556,'Review'!O5:O1004,"Revoke")+COUNTIFS('Review'!M5:M1004,A556,'Review'!O5:O1004,"Modify"))</f>
        <v/>
      </c>
      <c r="E556" s="20">
        <f>IF(A556="","",COUNTIFS('Review'!M5:M1004,A556,'Review'!O5:O1004,""))</f>
        <v/>
      </c>
      <c r="F556" s="22">
        <f>IF(OR(C556="",C556=0),"",D556/C556)</f>
        <v/>
      </c>
      <c r="G556" s="20">
        <f>IF(C556="","",IF(AND(C556&gt;=50,D556=0),"0 revocations on 50+ lines: evidence of consideration?",""))</f>
        <v/>
      </c>
      <c r="H556" s="18" t="n"/>
      <c r="I556" s="17" t="n"/>
    </row>
    <row r="557">
      <c r="A557" s="17" t="n"/>
      <c r="B557" s="17" t="n"/>
      <c r="C557" s="20">
        <f>IF(A557="","",COUNTIF('Review'!M5:M1004,A557))</f>
        <v/>
      </c>
      <c r="D557" s="20">
        <f>IF(A557="","",COUNTIFS('Review'!M5:M1004,A557,'Review'!O5:O1004,"Revoke")+COUNTIFS('Review'!M5:M1004,A557,'Review'!O5:O1004,"Modify"))</f>
        <v/>
      </c>
      <c r="E557" s="20">
        <f>IF(A557="","",COUNTIFS('Review'!M5:M1004,A557,'Review'!O5:O1004,""))</f>
        <v/>
      </c>
      <c r="F557" s="22">
        <f>IF(OR(C557="",C557=0),"",D557/C557)</f>
        <v/>
      </c>
      <c r="G557" s="20">
        <f>IF(C557="","",IF(AND(C557&gt;=50,D557=0),"0 revocations on 50+ lines: evidence of consideration?",""))</f>
        <v/>
      </c>
      <c r="H557" s="18" t="n"/>
      <c r="I557" s="17" t="n"/>
    </row>
    <row r="558">
      <c r="A558" s="17" t="n"/>
      <c r="B558" s="17" t="n"/>
      <c r="C558" s="20">
        <f>IF(A558="","",COUNTIF('Review'!M5:M1004,A558))</f>
        <v/>
      </c>
      <c r="D558" s="20">
        <f>IF(A558="","",COUNTIFS('Review'!M5:M1004,A558,'Review'!O5:O1004,"Revoke")+COUNTIFS('Review'!M5:M1004,A558,'Review'!O5:O1004,"Modify"))</f>
        <v/>
      </c>
      <c r="E558" s="20">
        <f>IF(A558="","",COUNTIFS('Review'!M5:M1004,A558,'Review'!O5:O1004,""))</f>
        <v/>
      </c>
      <c r="F558" s="22">
        <f>IF(OR(C558="",C558=0),"",D558/C558)</f>
        <v/>
      </c>
      <c r="G558" s="20">
        <f>IF(C558="","",IF(AND(C558&gt;=50,D558=0),"0 revocations on 50+ lines: evidence of consideration?",""))</f>
        <v/>
      </c>
      <c r="H558" s="18" t="n"/>
      <c r="I558" s="17" t="n"/>
    </row>
    <row r="559">
      <c r="A559" s="17" t="n"/>
      <c r="B559" s="17" t="n"/>
      <c r="C559" s="20">
        <f>IF(A559="","",COUNTIF('Review'!M5:M1004,A559))</f>
        <v/>
      </c>
      <c r="D559" s="20">
        <f>IF(A559="","",COUNTIFS('Review'!M5:M1004,A559,'Review'!O5:O1004,"Revoke")+COUNTIFS('Review'!M5:M1004,A559,'Review'!O5:O1004,"Modify"))</f>
        <v/>
      </c>
      <c r="E559" s="20">
        <f>IF(A559="","",COUNTIFS('Review'!M5:M1004,A559,'Review'!O5:O1004,""))</f>
        <v/>
      </c>
      <c r="F559" s="22">
        <f>IF(OR(C559="",C559=0),"",D559/C559)</f>
        <v/>
      </c>
      <c r="G559" s="20">
        <f>IF(C559="","",IF(AND(C559&gt;=50,D559=0),"0 revocations on 50+ lines: evidence of consideration?",""))</f>
        <v/>
      </c>
      <c r="H559" s="18" t="n"/>
      <c r="I559" s="17" t="n"/>
    </row>
    <row r="560">
      <c r="A560" s="17" t="n"/>
      <c r="B560" s="17" t="n"/>
      <c r="C560" s="20">
        <f>IF(A560="","",COUNTIF('Review'!M5:M1004,A560))</f>
        <v/>
      </c>
      <c r="D560" s="20">
        <f>IF(A560="","",COUNTIFS('Review'!M5:M1004,A560,'Review'!O5:O1004,"Revoke")+COUNTIFS('Review'!M5:M1004,A560,'Review'!O5:O1004,"Modify"))</f>
        <v/>
      </c>
      <c r="E560" s="20">
        <f>IF(A560="","",COUNTIFS('Review'!M5:M1004,A560,'Review'!O5:O1004,""))</f>
        <v/>
      </c>
      <c r="F560" s="22">
        <f>IF(OR(C560="",C560=0),"",D560/C560)</f>
        <v/>
      </c>
      <c r="G560" s="20">
        <f>IF(C560="","",IF(AND(C560&gt;=50,D560=0),"0 revocations on 50+ lines: evidence of consideration?",""))</f>
        <v/>
      </c>
      <c r="H560" s="18" t="n"/>
      <c r="I560" s="17" t="n"/>
    </row>
    <row r="561">
      <c r="A561" s="17" t="n"/>
      <c r="B561" s="17" t="n"/>
      <c r="C561" s="20">
        <f>IF(A561="","",COUNTIF('Review'!M5:M1004,A561))</f>
        <v/>
      </c>
      <c r="D561" s="20">
        <f>IF(A561="","",COUNTIFS('Review'!M5:M1004,A561,'Review'!O5:O1004,"Revoke")+COUNTIFS('Review'!M5:M1004,A561,'Review'!O5:O1004,"Modify"))</f>
        <v/>
      </c>
      <c r="E561" s="20">
        <f>IF(A561="","",COUNTIFS('Review'!M5:M1004,A561,'Review'!O5:O1004,""))</f>
        <v/>
      </c>
      <c r="F561" s="22">
        <f>IF(OR(C561="",C561=0),"",D561/C561)</f>
        <v/>
      </c>
      <c r="G561" s="20">
        <f>IF(C561="","",IF(AND(C561&gt;=50,D561=0),"0 revocations on 50+ lines: evidence of consideration?",""))</f>
        <v/>
      </c>
      <c r="H561" s="18" t="n"/>
      <c r="I561" s="17" t="n"/>
    </row>
    <row r="562">
      <c r="A562" s="17" t="n"/>
      <c r="B562" s="17" t="n"/>
      <c r="C562" s="20">
        <f>IF(A562="","",COUNTIF('Review'!M5:M1004,A562))</f>
        <v/>
      </c>
      <c r="D562" s="20">
        <f>IF(A562="","",COUNTIFS('Review'!M5:M1004,A562,'Review'!O5:O1004,"Revoke")+COUNTIFS('Review'!M5:M1004,A562,'Review'!O5:O1004,"Modify"))</f>
        <v/>
      </c>
      <c r="E562" s="20">
        <f>IF(A562="","",COUNTIFS('Review'!M5:M1004,A562,'Review'!O5:O1004,""))</f>
        <v/>
      </c>
      <c r="F562" s="22">
        <f>IF(OR(C562="",C562=0),"",D562/C562)</f>
        <v/>
      </c>
      <c r="G562" s="20">
        <f>IF(C562="","",IF(AND(C562&gt;=50,D562=0),"0 revocations on 50+ lines: evidence of consideration?",""))</f>
        <v/>
      </c>
      <c r="H562" s="18" t="n"/>
      <c r="I562" s="17" t="n"/>
    </row>
    <row r="563">
      <c r="A563" s="17" t="n"/>
      <c r="B563" s="17" t="n"/>
      <c r="C563" s="20">
        <f>IF(A563="","",COUNTIF('Review'!M5:M1004,A563))</f>
        <v/>
      </c>
      <c r="D563" s="20">
        <f>IF(A563="","",COUNTIFS('Review'!M5:M1004,A563,'Review'!O5:O1004,"Revoke")+COUNTIFS('Review'!M5:M1004,A563,'Review'!O5:O1004,"Modify"))</f>
        <v/>
      </c>
      <c r="E563" s="20">
        <f>IF(A563="","",COUNTIFS('Review'!M5:M1004,A563,'Review'!O5:O1004,""))</f>
        <v/>
      </c>
      <c r="F563" s="22">
        <f>IF(OR(C563="",C563=0),"",D563/C563)</f>
        <v/>
      </c>
      <c r="G563" s="20">
        <f>IF(C563="","",IF(AND(C563&gt;=50,D563=0),"0 revocations on 50+ lines: evidence of consideration?",""))</f>
        <v/>
      </c>
      <c r="H563" s="18" t="n"/>
      <c r="I563" s="17" t="n"/>
    </row>
    <row r="564">
      <c r="A564" s="17" t="n"/>
      <c r="B564" s="17" t="n"/>
      <c r="C564" s="20">
        <f>IF(A564="","",COUNTIF('Review'!M5:M1004,A564))</f>
        <v/>
      </c>
      <c r="D564" s="20">
        <f>IF(A564="","",COUNTIFS('Review'!M5:M1004,A564,'Review'!O5:O1004,"Revoke")+COUNTIFS('Review'!M5:M1004,A564,'Review'!O5:O1004,"Modify"))</f>
        <v/>
      </c>
      <c r="E564" s="20">
        <f>IF(A564="","",COUNTIFS('Review'!M5:M1004,A564,'Review'!O5:O1004,""))</f>
        <v/>
      </c>
      <c r="F564" s="22">
        <f>IF(OR(C564="",C564=0),"",D564/C564)</f>
        <v/>
      </c>
      <c r="G564" s="20">
        <f>IF(C564="","",IF(AND(C564&gt;=50,D564=0),"0 revocations on 50+ lines: evidence of consideration?",""))</f>
        <v/>
      </c>
      <c r="H564" s="18" t="n"/>
      <c r="I564" s="17" t="n"/>
    </row>
    <row r="565">
      <c r="A565" s="17" t="n"/>
      <c r="B565" s="17" t="n"/>
      <c r="C565" s="20">
        <f>IF(A565="","",COUNTIF('Review'!M5:M1004,A565))</f>
        <v/>
      </c>
      <c r="D565" s="20">
        <f>IF(A565="","",COUNTIFS('Review'!M5:M1004,A565,'Review'!O5:O1004,"Revoke")+COUNTIFS('Review'!M5:M1004,A565,'Review'!O5:O1004,"Modify"))</f>
        <v/>
      </c>
      <c r="E565" s="20">
        <f>IF(A565="","",COUNTIFS('Review'!M5:M1004,A565,'Review'!O5:O1004,""))</f>
        <v/>
      </c>
      <c r="F565" s="22">
        <f>IF(OR(C565="",C565=0),"",D565/C565)</f>
        <v/>
      </c>
      <c r="G565" s="20">
        <f>IF(C565="","",IF(AND(C565&gt;=50,D565=0),"0 revocations on 50+ lines: evidence of consideration?",""))</f>
        <v/>
      </c>
      <c r="H565" s="18" t="n"/>
      <c r="I565" s="17" t="n"/>
    </row>
    <row r="566">
      <c r="A566" s="17" t="n"/>
      <c r="B566" s="17" t="n"/>
      <c r="C566" s="20">
        <f>IF(A566="","",COUNTIF('Review'!M5:M1004,A566))</f>
        <v/>
      </c>
      <c r="D566" s="20">
        <f>IF(A566="","",COUNTIFS('Review'!M5:M1004,A566,'Review'!O5:O1004,"Revoke")+COUNTIFS('Review'!M5:M1004,A566,'Review'!O5:O1004,"Modify"))</f>
        <v/>
      </c>
      <c r="E566" s="20">
        <f>IF(A566="","",COUNTIFS('Review'!M5:M1004,A566,'Review'!O5:O1004,""))</f>
        <v/>
      </c>
      <c r="F566" s="22">
        <f>IF(OR(C566="",C566=0),"",D566/C566)</f>
        <v/>
      </c>
      <c r="G566" s="20">
        <f>IF(C566="","",IF(AND(C566&gt;=50,D566=0),"0 revocations on 50+ lines: evidence of consideration?",""))</f>
        <v/>
      </c>
      <c r="H566" s="18" t="n"/>
      <c r="I566" s="17" t="n"/>
    </row>
    <row r="567">
      <c r="A567" s="17" t="n"/>
      <c r="B567" s="17" t="n"/>
      <c r="C567" s="20">
        <f>IF(A567="","",COUNTIF('Review'!M5:M1004,A567))</f>
        <v/>
      </c>
      <c r="D567" s="20">
        <f>IF(A567="","",COUNTIFS('Review'!M5:M1004,A567,'Review'!O5:O1004,"Revoke")+COUNTIFS('Review'!M5:M1004,A567,'Review'!O5:O1004,"Modify"))</f>
        <v/>
      </c>
      <c r="E567" s="20">
        <f>IF(A567="","",COUNTIFS('Review'!M5:M1004,A567,'Review'!O5:O1004,""))</f>
        <v/>
      </c>
      <c r="F567" s="22">
        <f>IF(OR(C567="",C567=0),"",D567/C567)</f>
        <v/>
      </c>
      <c r="G567" s="20">
        <f>IF(C567="","",IF(AND(C567&gt;=50,D567=0),"0 revocations on 50+ lines: evidence of consideration?",""))</f>
        <v/>
      </c>
      <c r="H567" s="18" t="n"/>
      <c r="I567" s="17" t="n"/>
    </row>
    <row r="568">
      <c r="A568" s="17" t="n"/>
      <c r="B568" s="17" t="n"/>
      <c r="C568" s="20">
        <f>IF(A568="","",COUNTIF('Review'!M5:M1004,A568))</f>
        <v/>
      </c>
      <c r="D568" s="20">
        <f>IF(A568="","",COUNTIFS('Review'!M5:M1004,A568,'Review'!O5:O1004,"Revoke")+COUNTIFS('Review'!M5:M1004,A568,'Review'!O5:O1004,"Modify"))</f>
        <v/>
      </c>
      <c r="E568" s="20">
        <f>IF(A568="","",COUNTIFS('Review'!M5:M1004,A568,'Review'!O5:O1004,""))</f>
        <v/>
      </c>
      <c r="F568" s="22">
        <f>IF(OR(C568="",C568=0),"",D568/C568)</f>
        <v/>
      </c>
      <c r="G568" s="20">
        <f>IF(C568="","",IF(AND(C568&gt;=50,D568=0),"0 revocations on 50+ lines: evidence of consideration?",""))</f>
        <v/>
      </c>
      <c r="H568" s="18" t="n"/>
      <c r="I568" s="17" t="n"/>
    </row>
    <row r="569">
      <c r="A569" s="17" t="n"/>
      <c r="B569" s="17" t="n"/>
      <c r="C569" s="20">
        <f>IF(A569="","",COUNTIF('Review'!M5:M1004,A569))</f>
        <v/>
      </c>
      <c r="D569" s="20">
        <f>IF(A569="","",COUNTIFS('Review'!M5:M1004,A569,'Review'!O5:O1004,"Revoke")+COUNTIFS('Review'!M5:M1004,A569,'Review'!O5:O1004,"Modify"))</f>
        <v/>
      </c>
      <c r="E569" s="20">
        <f>IF(A569="","",COUNTIFS('Review'!M5:M1004,A569,'Review'!O5:O1004,""))</f>
        <v/>
      </c>
      <c r="F569" s="22">
        <f>IF(OR(C569="",C569=0),"",D569/C569)</f>
        <v/>
      </c>
      <c r="G569" s="20">
        <f>IF(C569="","",IF(AND(C569&gt;=50,D569=0),"0 revocations on 50+ lines: evidence of consideration?",""))</f>
        <v/>
      </c>
      <c r="H569" s="18" t="n"/>
      <c r="I569" s="17" t="n"/>
    </row>
    <row r="570">
      <c r="A570" s="17" t="n"/>
      <c r="B570" s="17" t="n"/>
      <c r="C570" s="20">
        <f>IF(A570="","",COUNTIF('Review'!M5:M1004,A570))</f>
        <v/>
      </c>
      <c r="D570" s="20">
        <f>IF(A570="","",COUNTIFS('Review'!M5:M1004,A570,'Review'!O5:O1004,"Revoke")+COUNTIFS('Review'!M5:M1004,A570,'Review'!O5:O1004,"Modify"))</f>
        <v/>
      </c>
      <c r="E570" s="20">
        <f>IF(A570="","",COUNTIFS('Review'!M5:M1004,A570,'Review'!O5:O1004,""))</f>
        <v/>
      </c>
      <c r="F570" s="22">
        <f>IF(OR(C570="",C570=0),"",D570/C570)</f>
        <v/>
      </c>
      <c r="G570" s="20">
        <f>IF(C570="","",IF(AND(C570&gt;=50,D570=0),"0 revocations on 50+ lines: evidence of consideration?",""))</f>
        <v/>
      </c>
      <c r="H570" s="18" t="n"/>
      <c r="I570" s="17" t="n"/>
    </row>
    <row r="571">
      <c r="A571" s="17" t="n"/>
      <c r="B571" s="17" t="n"/>
      <c r="C571" s="20">
        <f>IF(A571="","",COUNTIF('Review'!M5:M1004,A571))</f>
        <v/>
      </c>
      <c r="D571" s="20">
        <f>IF(A571="","",COUNTIFS('Review'!M5:M1004,A571,'Review'!O5:O1004,"Revoke")+COUNTIFS('Review'!M5:M1004,A571,'Review'!O5:O1004,"Modify"))</f>
        <v/>
      </c>
      <c r="E571" s="20">
        <f>IF(A571="","",COUNTIFS('Review'!M5:M1004,A571,'Review'!O5:O1004,""))</f>
        <v/>
      </c>
      <c r="F571" s="22">
        <f>IF(OR(C571="",C571=0),"",D571/C571)</f>
        <v/>
      </c>
      <c r="G571" s="20">
        <f>IF(C571="","",IF(AND(C571&gt;=50,D571=0),"0 revocations on 50+ lines: evidence of consideration?",""))</f>
        <v/>
      </c>
      <c r="H571" s="18" t="n"/>
      <c r="I571" s="17" t="n"/>
    </row>
    <row r="572">
      <c r="A572" s="17" t="n"/>
      <c r="B572" s="17" t="n"/>
      <c r="C572" s="20">
        <f>IF(A572="","",COUNTIF('Review'!M5:M1004,A572))</f>
        <v/>
      </c>
      <c r="D572" s="20">
        <f>IF(A572="","",COUNTIFS('Review'!M5:M1004,A572,'Review'!O5:O1004,"Revoke")+COUNTIFS('Review'!M5:M1004,A572,'Review'!O5:O1004,"Modify"))</f>
        <v/>
      </c>
      <c r="E572" s="20">
        <f>IF(A572="","",COUNTIFS('Review'!M5:M1004,A572,'Review'!O5:O1004,""))</f>
        <v/>
      </c>
      <c r="F572" s="22">
        <f>IF(OR(C572="",C572=0),"",D572/C572)</f>
        <v/>
      </c>
      <c r="G572" s="20">
        <f>IF(C572="","",IF(AND(C572&gt;=50,D572=0),"0 revocations on 50+ lines: evidence of consideration?",""))</f>
        <v/>
      </c>
      <c r="H572" s="18" t="n"/>
      <c r="I572" s="17" t="n"/>
    </row>
    <row r="573">
      <c r="A573" s="17" t="n"/>
      <c r="B573" s="17" t="n"/>
      <c r="C573" s="20">
        <f>IF(A573="","",COUNTIF('Review'!M5:M1004,A573))</f>
        <v/>
      </c>
      <c r="D573" s="20">
        <f>IF(A573="","",COUNTIFS('Review'!M5:M1004,A573,'Review'!O5:O1004,"Revoke")+COUNTIFS('Review'!M5:M1004,A573,'Review'!O5:O1004,"Modify"))</f>
        <v/>
      </c>
      <c r="E573" s="20">
        <f>IF(A573="","",COUNTIFS('Review'!M5:M1004,A573,'Review'!O5:O1004,""))</f>
        <v/>
      </c>
      <c r="F573" s="22">
        <f>IF(OR(C573="",C573=0),"",D573/C573)</f>
        <v/>
      </c>
      <c r="G573" s="20">
        <f>IF(C573="","",IF(AND(C573&gt;=50,D573=0),"0 revocations on 50+ lines: evidence of consideration?",""))</f>
        <v/>
      </c>
      <c r="H573" s="18" t="n"/>
      <c r="I573" s="17" t="n"/>
    </row>
    <row r="574">
      <c r="A574" s="17" t="n"/>
      <c r="B574" s="17" t="n"/>
      <c r="C574" s="20">
        <f>IF(A574="","",COUNTIF('Review'!M5:M1004,A574))</f>
        <v/>
      </c>
      <c r="D574" s="20">
        <f>IF(A574="","",COUNTIFS('Review'!M5:M1004,A574,'Review'!O5:O1004,"Revoke")+COUNTIFS('Review'!M5:M1004,A574,'Review'!O5:O1004,"Modify"))</f>
        <v/>
      </c>
      <c r="E574" s="20">
        <f>IF(A574="","",COUNTIFS('Review'!M5:M1004,A574,'Review'!O5:O1004,""))</f>
        <v/>
      </c>
      <c r="F574" s="22">
        <f>IF(OR(C574="",C574=0),"",D574/C574)</f>
        <v/>
      </c>
      <c r="G574" s="20">
        <f>IF(C574="","",IF(AND(C574&gt;=50,D574=0),"0 revocations on 50+ lines: evidence of consideration?",""))</f>
        <v/>
      </c>
      <c r="H574" s="18" t="n"/>
      <c r="I574" s="17" t="n"/>
    </row>
    <row r="575">
      <c r="A575" s="17" t="n"/>
      <c r="B575" s="17" t="n"/>
      <c r="C575" s="20">
        <f>IF(A575="","",COUNTIF('Review'!M5:M1004,A575))</f>
        <v/>
      </c>
      <c r="D575" s="20">
        <f>IF(A575="","",COUNTIFS('Review'!M5:M1004,A575,'Review'!O5:O1004,"Revoke")+COUNTIFS('Review'!M5:M1004,A575,'Review'!O5:O1004,"Modify"))</f>
        <v/>
      </c>
      <c r="E575" s="20">
        <f>IF(A575="","",COUNTIFS('Review'!M5:M1004,A575,'Review'!O5:O1004,""))</f>
        <v/>
      </c>
      <c r="F575" s="22">
        <f>IF(OR(C575="",C575=0),"",D575/C575)</f>
        <v/>
      </c>
      <c r="G575" s="20">
        <f>IF(C575="","",IF(AND(C575&gt;=50,D575=0),"0 revocations on 50+ lines: evidence of consideration?",""))</f>
        <v/>
      </c>
      <c r="H575" s="18" t="n"/>
      <c r="I575" s="17" t="n"/>
    </row>
    <row r="576">
      <c r="A576" s="17" t="n"/>
      <c r="B576" s="17" t="n"/>
      <c r="C576" s="20">
        <f>IF(A576="","",COUNTIF('Review'!M5:M1004,A576))</f>
        <v/>
      </c>
      <c r="D576" s="20">
        <f>IF(A576="","",COUNTIFS('Review'!M5:M1004,A576,'Review'!O5:O1004,"Revoke")+COUNTIFS('Review'!M5:M1004,A576,'Review'!O5:O1004,"Modify"))</f>
        <v/>
      </c>
      <c r="E576" s="20">
        <f>IF(A576="","",COUNTIFS('Review'!M5:M1004,A576,'Review'!O5:O1004,""))</f>
        <v/>
      </c>
      <c r="F576" s="22">
        <f>IF(OR(C576="",C576=0),"",D576/C576)</f>
        <v/>
      </c>
      <c r="G576" s="20">
        <f>IF(C576="","",IF(AND(C576&gt;=50,D576=0),"0 revocations on 50+ lines: evidence of consideration?",""))</f>
        <v/>
      </c>
      <c r="H576" s="18" t="n"/>
      <c r="I576" s="17" t="n"/>
    </row>
    <row r="577">
      <c r="A577" s="17" t="n"/>
      <c r="B577" s="17" t="n"/>
      <c r="C577" s="20">
        <f>IF(A577="","",COUNTIF('Review'!M5:M1004,A577))</f>
        <v/>
      </c>
      <c r="D577" s="20">
        <f>IF(A577="","",COUNTIFS('Review'!M5:M1004,A577,'Review'!O5:O1004,"Revoke")+COUNTIFS('Review'!M5:M1004,A577,'Review'!O5:O1004,"Modify"))</f>
        <v/>
      </c>
      <c r="E577" s="20">
        <f>IF(A577="","",COUNTIFS('Review'!M5:M1004,A577,'Review'!O5:O1004,""))</f>
        <v/>
      </c>
      <c r="F577" s="22">
        <f>IF(OR(C577="",C577=0),"",D577/C577)</f>
        <v/>
      </c>
      <c r="G577" s="20">
        <f>IF(C577="","",IF(AND(C577&gt;=50,D577=0),"0 revocations on 50+ lines: evidence of consideration?",""))</f>
        <v/>
      </c>
      <c r="H577" s="18" t="n"/>
      <c r="I577" s="17" t="n"/>
    </row>
    <row r="578">
      <c r="A578" s="17" t="n"/>
      <c r="B578" s="17" t="n"/>
      <c r="C578" s="20">
        <f>IF(A578="","",COUNTIF('Review'!M5:M1004,A578))</f>
        <v/>
      </c>
      <c r="D578" s="20">
        <f>IF(A578="","",COUNTIFS('Review'!M5:M1004,A578,'Review'!O5:O1004,"Revoke")+COUNTIFS('Review'!M5:M1004,A578,'Review'!O5:O1004,"Modify"))</f>
        <v/>
      </c>
      <c r="E578" s="20">
        <f>IF(A578="","",COUNTIFS('Review'!M5:M1004,A578,'Review'!O5:O1004,""))</f>
        <v/>
      </c>
      <c r="F578" s="22">
        <f>IF(OR(C578="",C578=0),"",D578/C578)</f>
        <v/>
      </c>
      <c r="G578" s="20">
        <f>IF(C578="","",IF(AND(C578&gt;=50,D578=0),"0 revocations on 50+ lines: evidence of consideration?",""))</f>
        <v/>
      </c>
      <c r="H578" s="18" t="n"/>
      <c r="I578" s="17" t="n"/>
    </row>
    <row r="579">
      <c r="A579" s="17" t="n"/>
      <c r="B579" s="17" t="n"/>
      <c r="C579" s="20">
        <f>IF(A579="","",COUNTIF('Review'!M5:M1004,A579))</f>
        <v/>
      </c>
      <c r="D579" s="20">
        <f>IF(A579="","",COUNTIFS('Review'!M5:M1004,A579,'Review'!O5:O1004,"Revoke")+COUNTIFS('Review'!M5:M1004,A579,'Review'!O5:O1004,"Modify"))</f>
        <v/>
      </c>
      <c r="E579" s="20">
        <f>IF(A579="","",COUNTIFS('Review'!M5:M1004,A579,'Review'!O5:O1004,""))</f>
        <v/>
      </c>
      <c r="F579" s="22">
        <f>IF(OR(C579="",C579=0),"",D579/C579)</f>
        <v/>
      </c>
      <c r="G579" s="20">
        <f>IF(C579="","",IF(AND(C579&gt;=50,D579=0),"0 revocations on 50+ lines: evidence of consideration?",""))</f>
        <v/>
      </c>
      <c r="H579" s="18" t="n"/>
      <c r="I579" s="17" t="n"/>
    </row>
    <row r="580">
      <c r="A580" s="17" t="n"/>
      <c r="B580" s="17" t="n"/>
      <c r="C580" s="20">
        <f>IF(A580="","",COUNTIF('Review'!M5:M1004,A580))</f>
        <v/>
      </c>
      <c r="D580" s="20">
        <f>IF(A580="","",COUNTIFS('Review'!M5:M1004,A580,'Review'!O5:O1004,"Revoke")+COUNTIFS('Review'!M5:M1004,A580,'Review'!O5:O1004,"Modify"))</f>
        <v/>
      </c>
      <c r="E580" s="20">
        <f>IF(A580="","",COUNTIFS('Review'!M5:M1004,A580,'Review'!O5:O1004,""))</f>
        <v/>
      </c>
      <c r="F580" s="22">
        <f>IF(OR(C580="",C580=0),"",D580/C580)</f>
        <v/>
      </c>
      <c r="G580" s="20">
        <f>IF(C580="","",IF(AND(C580&gt;=50,D580=0),"0 revocations on 50+ lines: evidence of consideration?",""))</f>
        <v/>
      </c>
      <c r="H580" s="18" t="n"/>
      <c r="I580" s="17" t="n"/>
    </row>
    <row r="581">
      <c r="A581" s="17" t="n"/>
      <c r="B581" s="17" t="n"/>
      <c r="C581" s="20">
        <f>IF(A581="","",COUNTIF('Review'!M5:M1004,A581))</f>
        <v/>
      </c>
      <c r="D581" s="20">
        <f>IF(A581="","",COUNTIFS('Review'!M5:M1004,A581,'Review'!O5:O1004,"Revoke")+COUNTIFS('Review'!M5:M1004,A581,'Review'!O5:O1004,"Modify"))</f>
        <v/>
      </c>
      <c r="E581" s="20">
        <f>IF(A581="","",COUNTIFS('Review'!M5:M1004,A581,'Review'!O5:O1004,""))</f>
        <v/>
      </c>
      <c r="F581" s="22">
        <f>IF(OR(C581="",C581=0),"",D581/C581)</f>
        <v/>
      </c>
      <c r="G581" s="20">
        <f>IF(C581="","",IF(AND(C581&gt;=50,D581=0),"0 revocations on 50+ lines: evidence of consideration?",""))</f>
        <v/>
      </c>
      <c r="H581" s="18" t="n"/>
      <c r="I581" s="17" t="n"/>
    </row>
    <row r="582">
      <c r="A582" s="17" t="n"/>
      <c r="B582" s="17" t="n"/>
      <c r="C582" s="20">
        <f>IF(A582="","",COUNTIF('Review'!M5:M1004,A582))</f>
        <v/>
      </c>
      <c r="D582" s="20">
        <f>IF(A582="","",COUNTIFS('Review'!M5:M1004,A582,'Review'!O5:O1004,"Revoke")+COUNTIFS('Review'!M5:M1004,A582,'Review'!O5:O1004,"Modify"))</f>
        <v/>
      </c>
      <c r="E582" s="20">
        <f>IF(A582="","",COUNTIFS('Review'!M5:M1004,A582,'Review'!O5:O1004,""))</f>
        <v/>
      </c>
      <c r="F582" s="22">
        <f>IF(OR(C582="",C582=0),"",D582/C582)</f>
        <v/>
      </c>
      <c r="G582" s="20">
        <f>IF(C582="","",IF(AND(C582&gt;=50,D582=0),"0 revocations on 50+ lines: evidence of consideration?",""))</f>
        <v/>
      </c>
      <c r="H582" s="18" t="n"/>
      <c r="I582" s="17" t="n"/>
    </row>
    <row r="583">
      <c r="A583" s="17" t="n"/>
      <c r="B583" s="17" t="n"/>
      <c r="C583" s="20">
        <f>IF(A583="","",COUNTIF('Review'!M5:M1004,A583))</f>
        <v/>
      </c>
      <c r="D583" s="20">
        <f>IF(A583="","",COUNTIFS('Review'!M5:M1004,A583,'Review'!O5:O1004,"Revoke")+COUNTIFS('Review'!M5:M1004,A583,'Review'!O5:O1004,"Modify"))</f>
        <v/>
      </c>
      <c r="E583" s="20">
        <f>IF(A583="","",COUNTIFS('Review'!M5:M1004,A583,'Review'!O5:O1004,""))</f>
        <v/>
      </c>
      <c r="F583" s="22">
        <f>IF(OR(C583="",C583=0),"",D583/C583)</f>
        <v/>
      </c>
      <c r="G583" s="20">
        <f>IF(C583="","",IF(AND(C583&gt;=50,D583=0),"0 revocations on 50+ lines: evidence of consideration?",""))</f>
        <v/>
      </c>
      <c r="H583" s="18" t="n"/>
      <c r="I583" s="17" t="n"/>
    </row>
    <row r="584">
      <c r="A584" s="17" t="n"/>
      <c r="B584" s="17" t="n"/>
      <c r="C584" s="20">
        <f>IF(A584="","",COUNTIF('Review'!M5:M1004,A584))</f>
        <v/>
      </c>
      <c r="D584" s="20">
        <f>IF(A584="","",COUNTIFS('Review'!M5:M1004,A584,'Review'!O5:O1004,"Revoke")+COUNTIFS('Review'!M5:M1004,A584,'Review'!O5:O1004,"Modify"))</f>
        <v/>
      </c>
      <c r="E584" s="20">
        <f>IF(A584="","",COUNTIFS('Review'!M5:M1004,A584,'Review'!O5:O1004,""))</f>
        <v/>
      </c>
      <c r="F584" s="22">
        <f>IF(OR(C584="",C584=0),"",D584/C584)</f>
        <v/>
      </c>
      <c r="G584" s="20">
        <f>IF(C584="","",IF(AND(C584&gt;=50,D584=0),"0 revocations on 50+ lines: evidence of consideration?",""))</f>
        <v/>
      </c>
      <c r="H584" s="18" t="n"/>
      <c r="I584" s="17" t="n"/>
    </row>
    <row r="585">
      <c r="A585" s="17" t="n"/>
      <c r="B585" s="17" t="n"/>
      <c r="C585" s="20">
        <f>IF(A585="","",COUNTIF('Review'!M5:M1004,A585))</f>
        <v/>
      </c>
      <c r="D585" s="20">
        <f>IF(A585="","",COUNTIFS('Review'!M5:M1004,A585,'Review'!O5:O1004,"Revoke")+COUNTIFS('Review'!M5:M1004,A585,'Review'!O5:O1004,"Modify"))</f>
        <v/>
      </c>
      <c r="E585" s="20">
        <f>IF(A585="","",COUNTIFS('Review'!M5:M1004,A585,'Review'!O5:O1004,""))</f>
        <v/>
      </c>
      <c r="F585" s="22">
        <f>IF(OR(C585="",C585=0),"",D585/C585)</f>
        <v/>
      </c>
      <c r="G585" s="20">
        <f>IF(C585="","",IF(AND(C585&gt;=50,D585=0),"0 revocations on 50+ lines: evidence of consideration?",""))</f>
        <v/>
      </c>
      <c r="H585" s="18" t="n"/>
      <c r="I585" s="17" t="n"/>
    </row>
    <row r="586">
      <c r="A586" s="17" t="n"/>
      <c r="B586" s="17" t="n"/>
      <c r="C586" s="20">
        <f>IF(A586="","",COUNTIF('Review'!M5:M1004,A586))</f>
        <v/>
      </c>
      <c r="D586" s="20">
        <f>IF(A586="","",COUNTIFS('Review'!M5:M1004,A586,'Review'!O5:O1004,"Revoke")+COUNTIFS('Review'!M5:M1004,A586,'Review'!O5:O1004,"Modify"))</f>
        <v/>
      </c>
      <c r="E586" s="20">
        <f>IF(A586="","",COUNTIFS('Review'!M5:M1004,A586,'Review'!O5:O1004,""))</f>
        <v/>
      </c>
      <c r="F586" s="22">
        <f>IF(OR(C586="",C586=0),"",D586/C586)</f>
        <v/>
      </c>
      <c r="G586" s="20">
        <f>IF(C586="","",IF(AND(C586&gt;=50,D586=0),"0 revocations on 50+ lines: evidence of consideration?",""))</f>
        <v/>
      </c>
      <c r="H586" s="18" t="n"/>
      <c r="I586" s="17" t="n"/>
    </row>
    <row r="587">
      <c r="A587" s="17" t="n"/>
      <c r="B587" s="17" t="n"/>
      <c r="C587" s="20">
        <f>IF(A587="","",COUNTIF('Review'!M5:M1004,A587))</f>
        <v/>
      </c>
      <c r="D587" s="20">
        <f>IF(A587="","",COUNTIFS('Review'!M5:M1004,A587,'Review'!O5:O1004,"Revoke")+COUNTIFS('Review'!M5:M1004,A587,'Review'!O5:O1004,"Modify"))</f>
        <v/>
      </c>
      <c r="E587" s="20">
        <f>IF(A587="","",COUNTIFS('Review'!M5:M1004,A587,'Review'!O5:O1004,""))</f>
        <v/>
      </c>
      <c r="F587" s="22">
        <f>IF(OR(C587="",C587=0),"",D587/C587)</f>
        <v/>
      </c>
      <c r="G587" s="20">
        <f>IF(C587="","",IF(AND(C587&gt;=50,D587=0),"0 revocations on 50+ lines: evidence of consideration?",""))</f>
        <v/>
      </c>
      <c r="H587" s="18" t="n"/>
      <c r="I587" s="17" t="n"/>
    </row>
    <row r="588">
      <c r="A588" s="17" t="n"/>
      <c r="B588" s="17" t="n"/>
      <c r="C588" s="20">
        <f>IF(A588="","",COUNTIF('Review'!M5:M1004,A588))</f>
        <v/>
      </c>
      <c r="D588" s="20">
        <f>IF(A588="","",COUNTIFS('Review'!M5:M1004,A588,'Review'!O5:O1004,"Revoke")+COUNTIFS('Review'!M5:M1004,A588,'Review'!O5:O1004,"Modify"))</f>
        <v/>
      </c>
      <c r="E588" s="20">
        <f>IF(A588="","",COUNTIFS('Review'!M5:M1004,A588,'Review'!O5:O1004,""))</f>
        <v/>
      </c>
      <c r="F588" s="22">
        <f>IF(OR(C588="",C588=0),"",D588/C588)</f>
        <v/>
      </c>
      <c r="G588" s="20">
        <f>IF(C588="","",IF(AND(C588&gt;=50,D588=0),"0 revocations on 50+ lines: evidence of consideration?",""))</f>
        <v/>
      </c>
      <c r="H588" s="18" t="n"/>
      <c r="I588" s="17" t="n"/>
    </row>
    <row r="589">
      <c r="A589" s="17" t="n"/>
      <c r="B589" s="17" t="n"/>
      <c r="C589" s="20">
        <f>IF(A589="","",COUNTIF('Review'!M5:M1004,A589))</f>
        <v/>
      </c>
      <c r="D589" s="20">
        <f>IF(A589="","",COUNTIFS('Review'!M5:M1004,A589,'Review'!O5:O1004,"Revoke")+COUNTIFS('Review'!M5:M1004,A589,'Review'!O5:O1004,"Modify"))</f>
        <v/>
      </c>
      <c r="E589" s="20">
        <f>IF(A589="","",COUNTIFS('Review'!M5:M1004,A589,'Review'!O5:O1004,""))</f>
        <v/>
      </c>
      <c r="F589" s="22">
        <f>IF(OR(C589="",C589=0),"",D589/C589)</f>
        <v/>
      </c>
      <c r="G589" s="20">
        <f>IF(C589="","",IF(AND(C589&gt;=50,D589=0),"0 revocations on 50+ lines: evidence of consideration?",""))</f>
        <v/>
      </c>
      <c r="H589" s="18" t="n"/>
      <c r="I589" s="17" t="n"/>
    </row>
    <row r="590">
      <c r="A590" s="17" t="n"/>
      <c r="B590" s="17" t="n"/>
      <c r="C590" s="20">
        <f>IF(A590="","",COUNTIF('Review'!M5:M1004,A590))</f>
        <v/>
      </c>
      <c r="D590" s="20">
        <f>IF(A590="","",COUNTIFS('Review'!M5:M1004,A590,'Review'!O5:O1004,"Revoke")+COUNTIFS('Review'!M5:M1004,A590,'Review'!O5:O1004,"Modify"))</f>
        <v/>
      </c>
      <c r="E590" s="20">
        <f>IF(A590="","",COUNTIFS('Review'!M5:M1004,A590,'Review'!O5:O1004,""))</f>
        <v/>
      </c>
      <c r="F590" s="22">
        <f>IF(OR(C590="",C590=0),"",D590/C590)</f>
        <v/>
      </c>
      <c r="G590" s="20">
        <f>IF(C590="","",IF(AND(C590&gt;=50,D590=0),"0 revocations on 50+ lines: evidence of consideration?",""))</f>
        <v/>
      </c>
      <c r="H590" s="18" t="n"/>
      <c r="I590" s="17" t="n"/>
    </row>
    <row r="591">
      <c r="A591" s="17" t="n"/>
      <c r="B591" s="17" t="n"/>
      <c r="C591" s="20">
        <f>IF(A591="","",COUNTIF('Review'!M5:M1004,A591))</f>
        <v/>
      </c>
      <c r="D591" s="20">
        <f>IF(A591="","",COUNTIFS('Review'!M5:M1004,A591,'Review'!O5:O1004,"Revoke")+COUNTIFS('Review'!M5:M1004,A591,'Review'!O5:O1004,"Modify"))</f>
        <v/>
      </c>
      <c r="E591" s="20">
        <f>IF(A591="","",COUNTIFS('Review'!M5:M1004,A591,'Review'!O5:O1004,""))</f>
        <v/>
      </c>
      <c r="F591" s="22">
        <f>IF(OR(C591="",C591=0),"",D591/C591)</f>
        <v/>
      </c>
      <c r="G591" s="20">
        <f>IF(C591="","",IF(AND(C591&gt;=50,D591=0),"0 revocations on 50+ lines: evidence of consideration?",""))</f>
        <v/>
      </c>
      <c r="H591" s="18" t="n"/>
      <c r="I591" s="17" t="n"/>
    </row>
    <row r="592">
      <c r="A592" s="17" t="n"/>
      <c r="B592" s="17" t="n"/>
      <c r="C592" s="20">
        <f>IF(A592="","",COUNTIF('Review'!M5:M1004,A592))</f>
        <v/>
      </c>
      <c r="D592" s="20">
        <f>IF(A592="","",COUNTIFS('Review'!M5:M1004,A592,'Review'!O5:O1004,"Revoke")+COUNTIFS('Review'!M5:M1004,A592,'Review'!O5:O1004,"Modify"))</f>
        <v/>
      </c>
      <c r="E592" s="20">
        <f>IF(A592="","",COUNTIFS('Review'!M5:M1004,A592,'Review'!O5:O1004,""))</f>
        <v/>
      </c>
      <c r="F592" s="22">
        <f>IF(OR(C592="",C592=0),"",D592/C592)</f>
        <v/>
      </c>
      <c r="G592" s="20">
        <f>IF(C592="","",IF(AND(C592&gt;=50,D592=0),"0 revocations on 50+ lines: evidence of consideration?",""))</f>
        <v/>
      </c>
      <c r="H592" s="18" t="n"/>
      <c r="I592" s="17" t="n"/>
    </row>
    <row r="593">
      <c r="A593" s="17" t="n"/>
      <c r="B593" s="17" t="n"/>
      <c r="C593" s="20">
        <f>IF(A593="","",COUNTIF('Review'!M5:M1004,A593))</f>
        <v/>
      </c>
      <c r="D593" s="20">
        <f>IF(A593="","",COUNTIFS('Review'!M5:M1004,A593,'Review'!O5:O1004,"Revoke")+COUNTIFS('Review'!M5:M1004,A593,'Review'!O5:O1004,"Modify"))</f>
        <v/>
      </c>
      <c r="E593" s="20">
        <f>IF(A593="","",COUNTIFS('Review'!M5:M1004,A593,'Review'!O5:O1004,""))</f>
        <v/>
      </c>
      <c r="F593" s="22">
        <f>IF(OR(C593="",C593=0),"",D593/C593)</f>
        <v/>
      </c>
      <c r="G593" s="20">
        <f>IF(C593="","",IF(AND(C593&gt;=50,D593=0),"0 revocations on 50+ lines: evidence of consideration?",""))</f>
        <v/>
      </c>
      <c r="H593" s="18" t="n"/>
      <c r="I593" s="17" t="n"/>
    </row>
    <row r="594">
      <c r="A594" s="17" t="n"/>
      <c r="B594" s="17" t="n"/>
      <c r="C594" s="20">
        <f>IF(A594="","",COUNTIF('Review'!M5:M1004,A594))</f>
        <v/>
      </c>
      <c r="D594" s="20">
        <f>IF(A594="","",COUNTIFS('Review'!M5:M1004,A594,'Review'!O5:O1004,"Revoke")+COUNTIFS('Review'!M5:M1004,A594,'Review'!O5:O1004,"Modify"))</f>
        <v/>
      </c>
      <c r="E594" s="20">
        <f>IF(A594="","",COUNTIFS('Review'!M5:M1004,A594,'Review'!O5:O1004,""))</f>
        <v/>
      </c>
      <c r="F594" s="22">
        <f>IF(OR(C594="",C594=0),"",D594/C594)</f>
        <v/>
      </c>
      <c r="G594" s="20">
        <f>IF(C594="","",IF(AND(C594&gt;=50,D594=0),"0 revocations on 50+ lines: evidence of consideration?",""))</f>
        <v/>
      </c>
      <c r="H594" s="18" t="n"/>
      <c r="I594" s="17" t="n"/>
    </row>
    <row r="595">
      <c r="A595" s="17" t="n"/>
      <c r="B595" s="17" t="n"/>
      <c r="C595" s="20">
        <f>IF(A595="","",COUNTIF('Review'!M5:M1004,A595))</f>
        <v/>
      </c>
      <c r="D595" s="20">
        <f>IF(A595="","",COUNTIFS('Review'!M5:M1004,A595,'Review'!O5:O1004,"Revoke")+COUNTIFS('Review'!M5:M1004,A595,'Review'!O5:O1004,"Modify"))</f>
        <v/>
      </c>
      <c r="E595" s="20">
        <f>IF(A595="","",COUNTIFS('Review'!M5:M1004,A595,'Review'!O5:O1004,""))</f>
        <v/>
      </c>
      <c r="F595" s="22">
        <f>IF(OR(C595="",C595=0),"",D595/C595)</f>
        <v/>
      </c>
      <c r="G595" s="20">
        <f>IF(C595="","",IF(AND(C595&gt;=50,D595=0),"0 revocations on 50+ lines: evidence of consideration?",""))</f>
        <v/>
      </c>
      <c r="H595" s="18" t="n"/>
      <c r="I595" s="17" t="n"/>
    </row>
    <row r="596">
      <c r="A596" s="17" t="n"/>
      <c r="B596" s="17" t="n"/>
      <c r="C596" s="20">
        <f>IF(A596="","",COUNTIF('Review'!M5:M1004,A596))</f>
        <v/>
      </c>
      <c r="D596" s="20">
        <f>IF(A596="","",COUNTIFS('Review'!M5:M1004,A596,'Review'!O5:O1004,"Revoke")+COUNTIFS('Review'!M5:M1004,A596,'Review'!O5:O1004,"Modify"))</f>
        <v/>
      </c>
      <c r="E596" s="20">
        <f>IF(A596="","",COUNTIFS('Review'!M5:M1004,A596,'Review'!O5:O1004,""))</f>
        <v/>
      </c>
      <c r="F596" s="22">
        <f>IF(OR(C596="",C596=0),"",D596/C596)</f>
        <v/>
      </c>
      <c r="G596" s="20">
        <f>IF(C596="","",IF(AND(C596&gt;=50,D596=0),"0 revocations on 50+ lines: evidence of consideration?",""))</f>
        <v/>
      </c>
      <c r="H596" s="18" t="n"/>
      <c r="I596" s="17" t="n"/>
    </row>
    <row r="597">
      <c r="A597" s="17" t="n"/>
      <c r="B597" s="17" t="n"/>
      <c r="C597" s="20">
        <f>IF(A597="","",COUNTIF('Review'!M5:M1004,A597))</f>
        <v/>
      </c>
      <c r="D597" s="20">
        <f>IF(A597="","",COUNTIFS('Review'!M5:M1004,A597,'Review'!O5:O1004,"Revoke")+COUNTIFS('Review'!M5:M1004,A597,'Review'!O5:O1004,"Modify"))</f>
        <v/>
      </c>
      <c r="E597" s="20">
        <f>IF(A597="","",COUNTIFS('Review'!M5:M1004,A597,'Review'!O5:O1004,""))</f>
        <v/>
      </c>
      <c r="F597" s="22">
        <f>IF(OR(C597="",C597=0),"",D597/C597)</f>
        <v/>
      </c>
      <c r="G597" s="20">
        <f>IF(C597="","",IF(AND(C597&gt;=50,D597=0),"0 revocations on 50+ lines: evidence of consideration?",""))</f>
        <v/>
      </c>
      <c r="H597" s="18" t="n"/>
      <c r="I597" s="17" t="n"/>
    </row>
    <row r="598">
      <c r="A598" s="17" t="n"/>
      <c r="B598" s="17" t="n"/>
      <c r="C598" s="20">
        <f>IF(A598="","",COUNTIF('Review'!M5:M1004,A598))</f>
        <v/>
      </c>
      <c r="D598" s="20">
        <f>IF(A598="","",COUNTIFS('Review'!M5:M1004,A598,'Review'!O5:O1004,"Revoke")+COUNTIFS('Review'!M5:M1004,A598,'Review'!O5:O1004,"Modify"))</f>
        <v/>
      </c>
      <c r="E598" s="20">
        <f>IF(A598="","",COUNTIFS('Review'!M5:M1004,A598,'Review'!O5:O1004,""))</f>
        <v/>
      </c>
      <c r="F598" s="22">
        <f>IF(OR(C598="",C598=0),"",D598/C598)</f>
        <v/>
      </c>
      <c r="G598" s="20">
        <f>IF(C598="","",IF(AND(C598&gt;=50,D598=0),"0 revocations on 50+ lines: evidence of consideration?",""))</f>
        <v/>
      </c>
      <c r="H598" s="18" t="n"/>
      <c r="I598" s="17" t="n"/>
    </row>
    <row r="599">
      <c r="A599" s="17" t="n"/>
      <c r="B599" s="17" t="n"/>
      <c r="C599" s="20">
        <f>IF(A599="","",COUNTIF('Review'!M5:M1004,A599))</f>
        <v/>
      </c>
      <c r="D599" s="20">
        <f>IF(A599="","",COUNTIFS('Review'!M5:M1004,A599,'Review'!O5:O1004,"Revoke")+COUNTIFS('Review'!M5:M1004,A599,'Review'!O5:O1004,"Modify"))</f>
        <v/>
      </c>
      <c r="E599" s="20">
        <f>IF(A599="","",COUNTIFS('Review'!M5:M1004,A599,'Review'!O5:O1004,""))</f>
        <v/>
      </c>
      <c r="F599" s="22">
        <f>IF(OR(C599="",C599=0),"",D599/C599)</f>
        <v/>
      </c>
      <c r="G599" s="20">
        <f>IF(C599="","",IF(AND(C599&gt;=50,D599=0),"0 revocations on 50+ lines: evidence of consideration?",""))</f>
        <v/>
      </c>
      <c r="H599" s="18" t="n"/>
      <c r="I599" s="17" t="n"/>
    </row>
    <row r="600">
      <c r="A600" s="17" t="n"/>
      <c r="B600" s="17" t="n"/>
      <c r="C600" s="20">
        <f>IF(A600="","",COUNTIF('Review'!M5:M1004,A600))</f>
        <v/>
      </c>
      <c r="D600" s="20">
        <f>IF(A600="","",COUNTIFS('Review'!M5:M1004,A600,'Review'!O5:O1004,"Revoke")+COUNTIFS('Review'!M5:M1004,A600,'Review'!O5:O1004,"Modify"))</f>
        <v/>
      </c>
      <c r="E600" s="20">
        <f>IF(A600="","",COUNTIFS('Review'!M5:M1004,A600,'Review'!O5:O1004,""))</f>
        <v/>
      </c>
      <c r="F600" s="22">
        <f>IF(OR(C600="",C600=0),"",D600/C600)</f>
        <v/>
      </c>
      <c r="G600" s="20">
        <f>IF(C600="","",IF(AND(C600&gt;=50,D600=0),"0 revocations on 50+ lines: evidence of consideration?",""))</f>
        <v/>
      </c>
      <c r="H600" s="18" t="n"/>
      <c r="I600" s="17" t="n"/>
    </row>
    <row r="601">
      <c r="A601" s="17" t="n"/>
      <c r="B601" s="17" t="n"/>
      <c r="C601" s="20">
        <f>IF(A601="","",COUNTIF('Review'!M5:M1004,A601))</f>
        <v/>
      </c>
      <c r="D601" s="20">
        <f>IF(A601="","",COUNTIFS('Review'!M5:M1004,A601,'Review'!O5:O1004,"Revoke")+COUNTIFS('Review'!M5:M1004,A601,'Review'!O5:O1004,"Modify"))</f>
        <v/>
      </c>
      <c r="E601" s="20">
        <f>IF(A601="","",COUNTIFS('Review'!M5:M1004,A601,'Review'!O5:O1004,""))</f>
        <v/>
      </c>
      <c r="F601" s="22">
        <f>IF(OR(C601="",C601=0),"",D601/C601)</f>
        <v/>
      </c>
      <c r="G601" s="20">
        <f>IF(C601="","",IF(AND(C601&gt;=50,D601=0),"0 revocations on 50+ lines: evidence of consideration?",""))</f>
        <v/>
      </c>
      <c r="H601" s="18" t="n"/>
      <c r="I601" s="17" t="n"/>
    </row>
    <row r="602">
      <c r="A602" s="17" t="n"/>
      <c r="B602" s="17" t="n"/>
      <c r="C602" s="20">
        <f>IF(A602="","",COUNTIF('Review'!M5:M1004,A602))</f>
        <v/>
      </c>
      <c r="D602" s="20">
        <f>IF(A602="","",COUNTIFS('Review'!M5:M1004,A602,'Review'!O5:O1004,"Revoke")+COUNTIFS('Review'!M5:M1004,A602,'Review'!O5:O1004,"Modify"))</f>
        <v/>
      </c>
      <c r="E602" s="20">
        <f>IF(A602="","",COUNTIFS('Review'!M5:M1004,A602,'Review'!O5:O1004,""))</f>
        <v/>
      </c>
      <c r="F602" s="22">
        <f>IF(OR(C602="",C602=0),"",D602/C602)</f>
        <v/>
      </c>
      <c r="G602" s="20">
        <f>IF(C602="","",IF(AND(C602&gt;=50,D602=0),"0 revocations on 50+ lines: evidence of consideration?",""))</f>
        <v/>
      </c>
      <c r="H602" s="18" t="n"/>
      <c r="I602" s="17" t="n"/>
    </row>
    <row r="603">
      <c r="A603" s="17" t="n"/>
      <c r="B603" s="17" t="n"/>
      <c r="C603" s="20">
        <f>IF(A603="","",COUNTIF('Review'!M5:M1004,A603))</f>
        <v/>
      </c>
      <c r="D603" s="20">
        <f>IF(A603="","",COUNTIFS('Review'!M5:M1004,A603,'Review'!O5:O1004,"Revoke")+COUNTIFS('Review'!M5:M1004,A603,'Review'!O5:O1004,"Modify"))</f>
        <v/>
      </c>
      <c r="E603" s="20">
        <f>IF(A603="","",COUNTIFS('Review'!M5:M1004,A603,'Review'!O5:O1004,""))</f>
        <v/>
      </c>
      <c r="F603" s="22">
        <f>IF(OR(C603="",C603=0),"",D603/C603)</f>
        <v/>
      </c>
      <c r="G603" s="20">
        <f>IF(C603="","",IF(AND(C603&gt;=50,D603=0),"0 revocations on 50+ lines: evidence of consideration?",""))</f>
        <v/>
      </c>
      <c r="H603" s="18" t="n"/>
      <c r="I603" s="17" t="n"/>
    </row>
    <row r="604">
      <c r="A604" s="17" t="n"/>
      <c r="B604" s="17" t="n"/>
      <c r="C604" s="20">
        <f>IF(A604="","",COUNTIF('Review'!M5:M1004,A604))</f>
        <v/>
      </c>
      <c r="D604" s="20">
        <f>IF(A604="","",COUNTIFS('Review'!M5:M1004,A604,'Review'!O5:O1004,"Revoke")+COUNTIFS('Review'!M5:M1004,A604,'Review'!O5:O1004,"Modify"))</f>
        <v/>
      </c>
      <c r="E604" s="20">
        <f>IF(A604="","",COUNTIFS('Review'!M5:M1004,A604,'Review'!O5:O1004,""))</f>
        <v/>
      </c>
      <c r="F604" s="22">
        <f>IF(OR(C604="",C604=0),"",D604/C604)</f>
        <v/>
      </c>
      <c r="G604" s="20">
        <f>IF(C604="","",IF(AND(C604&gt;=50,D604=0),"0 revocations on 50+ lines: evidence of consideration?",""))</f>
        <v/>
      </c>
      <c r="H604" s="18" t="n"/>
      <c r="I604" s="17" t="n"/>
    </row>
    <row r="605">
      <c r="A605" s="17" t="n"/>
      <c r="B605" s="17" t="n"/>
      <c r="C605" s="20">
        <f>IF(A605="","",COUNTIF('Review'!M5:M1004,A605))</f>
        <v/>
      </c>
      <c r="D605" s="20">
        <f>IF(A605="","",COUNTIFS('Review'!M5:M1004,A605,'Review'!O5:O1004,"Revoke")+COUNTIFS('Review'!M5:M1004,A605,'Review'!O5:O1004,"Modify"))</f>
        <v/>
      </c>
      <c r="E605" s="20">
        <f>IF(A605="","",COUNTIFS('Review'!M5:M1004,A605,'Review'!O5:O1004,""))</f>
        <v/>
      </c>
      <c r="F605" s="22">
        <f>IF(OR(C605="",C605=0),"",D605/C605)</f>
        <v/>
      </c>
      <c r="G605" s="20">
        <f>IF(C605="","",IF(AND(C605&gt;=50,D605=0),"0 revocations on 50+ lines: evidence of consideration?",""))</f>
        <v/>
      </c>
      <c r="H605" s="18" t="n"/>
      <c r="I605" s="17" t="n"/>
    </row>
    <row r="606">
      <c r="A606" s="17" t="n"/>
      <c r="B606" s="17" t="n"/>
      <c r="C606" s="20">
        <f>IF(A606="","",COUNTIF('Review'!M5:M1004,A606))</f>
        <v/>
      </c>
      <c r="D606" s="20">
        <f>IF(A606="","",COUNTIFS('Review'!M5:M1004,A606,'Review'!O5:O1004,"Revoke")+COUNTIFS('Review'!M5:M1004,A606,'Review'!O5:O1004,"Modify"))</f>
        <v/>
      </c>
      <c r="E606" s="20">
        <f>IF(A606="","",COUNTIFS('Review'!M5:M1004,A606,'Review'!O5:O1004,""))</f>
        <v/>
      </c>
      <c r="F606" s="22">
        <f>IF(OR(C606="",C606=0),"",D606/C606)</f>
        <v/>
      </c>
      <c r="G606" s="20">
        <f>IF(C606="","",IF(AND(C606&gt;=50,D606=0),"0 revocations on 50+ lines: evidence of consideration?",""))</f>
        <v/>
      </c>
      <c r="H606" s="18" t="n"/>
      <c r="I606" s="17" t="n"/>
    </row>
    <row r="607">
      <c r="A607" s="17" t="n"/>
      <c r="B607" s="17" t="n"/>
      <c r="C607" s="20">
        <f>IF(A607="","",COUNTIF('Review'!M5:M1004,A607))</f>
        <v/>
      </c>
      <c r="D607" s="20">
        <f>IF(A607="","",COUNTIFS('Review'!M5:M1004,A607,'Review'!O5:O1004,"Revoke")+COUNTIFS('Review'!M5:M1004,A607,'Review'!O5:O1004,"Modify"))</f>
        <v/>
      </c>
      <c r="E607" s="20">
        <f>IF(A607="","",COUNTIFS('Review'!M5:M1004,A607,'Review'!O5:O1004,""))</f>
        <v/>
      </c>
      <c r="F607" s="22">
        <f>IF(OR(C607="",C607=0),"",D607/C607)</f>
        <v/>
      </c>
      <c r="G607" s="20">
        <f>IF(C607="","",IF(AND(C607&gt;=50,D607=0),"0 revocations on 50+ lines: evidence of consideration?",""))</f>
        <v/>
      </c>
      <c r="H607" s="18" t="n"/>
      <c r="I607" s="17" t="n"/>
    </row>
    <row r="608">
      <c r="A608" s="17" t="n"/>
      <c r="B608" s="17" t="n"/>
      <c r="C608" s="20">
        <f>IF(A608="","",COUNTIF('Review'!M5:M1004,A608))</f>
        <v/>
      </c>
      <c r="D608" s="20">
        <f>IF(A608="","",COUNTIFS('Review'!M5:M1004,A608,'Review'!O5:O1004,"Revoke")+COUNTIFS('Review'!M5:M1004,A608,'Review'!O5:O1004,"Modify"))</f>
        <v/>
      </c>
      <c r="E608" s="20">
        <f>IF(A608="","",COUNTIFS('Review'!M5:M1004,A608,'Review'!O5:O1004,""))</f>
        <v/>
      </c>
      <c r="F608" s="22">
        <f>IF(OR(C608="",C608=0),"",D608/C608)</f>
        <v/>
      </c>
      <c r="G608" s="20">
        <f>IF(C608="","",IF(AND(C608&gt;=50,D608=0),"0 revocations on 50+ lines: evidence of consideration?",""))</f>
        <v/>
      </c>
      <c r="H608" s="18" t="n"/>
      <c r="I608" s="17" t="n"/>
    </row>
    <row r="609">
      <c r="A609" s="17" t="n"/>
      <c r="B609" s="17" t="n"/>
      <c r="C609" s="20">
        <f>IF(A609="","",COUNTIF('Review'!M5:M1004,A609))</f>
        <v/>
      </c>
      <c r="D609" s="20">
        <f>IF(A609="","",COUNTIFS('Review'!M5:M1004,A609,'Review'!O5:O1004,"Revoke")+COUNTIFS('Review'!M5:M1004,A609,'Review'!O5:O1004,"Modify"))</f>
        <v/>
      </c>
      <c r="E609" s="20">
        <f>IF(A609="","",COUNTIFS('Review'!M5:M1004,A609,'Review'!O5:O1004,""))</f>
        <v/>
      </c>
      <c r="F609" s="22">
        <f>IF(OR(C609="",C609=0),"",D609/C609)</f>
        <v/>
      </c>
      <c r="G609" s="20">
        <f>IF(C609="","",IF(AND(C609&gt;=50,D609=0),"0 revocations on 50+ lines: evidence of consideration?",""))</f>
        <v/>
      </c>
      <c r="H609" s="18" t="n"/>
      <c r="I609" s="17" t="n"/>
    </row>
    <row r="610">
      <c r="A610" s="17" t="n"/>
      <c r="B610" s="17" t="n"/>
      <c r="C610" s="20">
        <f>IF(A610="","",COUNTIF('Review'!M5:M1004,A610))</f>
        <v/>
      </c>
      <c r="D610" s="20">
        <f>IF(A610="","",COUNTIFS('Review'!M5:M1004,A610,'Review'!O5:O1004,"Revoke")+COUNTIFS('Review'!M5:M1004,A610,'Review'!O5:O1004,"Modify"))</f>
        <v/>
      </c>
      <c r="E610" s="20">
        <f>IF(A610="","",COUNTIFS('Review'!M5:M1004,A610,'Review'!O5:O1004,""))</f>
        <v/>
      </c>
      <c r="F610" s="22">
        <f>IF(OR(C610="",C610=0),"",D610/C610)</f>
        <v/>
      </c>
      <c r="G610" s="20">
        <f>IF(C610="","",IF(AND(C610&gt;=50,D610=0),"0 revocations on 50+ lines: evidence of consideration?",""))</f>
        <v/>
      </c>
      <c r="H610" s="18" t="n"/>
      <c r="I610" s="17" t="n"/>
    </row>
    <row r="611">
      <c r="A611" s="17" t="n"/>
      <c r="B611" s="17" t="n"/>
      <c r="C611" s="20">
        <f>IF(A611="","",COUNTIF('Review'!M5:M1004,A611))</f>
        <v/>
      </c>
      <c r="D611" s="20">
        <f>IF(A611="","",COUNTIFS('Review'!M5:M1004,A611,'Review'!O5:O1004,"Revoke")+COUNTIFS('Review'!M5:M1004,A611,'Review'!O5:O1004,"Modify"))</f>
        <v/>
      </c>
      <c r="E611" s="20">
        <f>IF(A611="","",COUNTIFS('Review'!M5:M1004,A611,'Review'!O5:O1004,""))</f>
        <v/>
      </c>
      <c r="F611" s="22">
        <f>IF(OR(C611="",C611=0),"",D611/C611)</f>
        <v/>
      </c>
      <c r="G611" s="20">
        <f>IF(C611="","",IF(AND(C611&gt;=50,D611=0),"0 revocations on 50+ lines: evidence of consideration?",""))</f>
        <v/>
      </c>
      <c r="H611" s="18" t="n"/>
      <c r="I611" s="17" t="n"/>
    </row>
    <row r="612">
      <c r="A612" s="17" t="n"/>
      <c r="B612" s="17" t="n"/>
      <c r="C612" s="20">
        <f>IF(A612="","",COUNTIF('Review'!M5:M1004,A612))</f>
        <v/>
      </c>
      <c r="D612" s="20">
        <f>IF(A612="","",COUNTIFS('Review'!M5:M1004,A612,'Review'!O5:O1004,"Revoke")+COUNTIFS('Review'!M5:M1004,A612,'Review'!O5:O1004,"Modify"))</f>
        <v/>
      </c>
      <c r="E612" s="20">
        <f>IF(A612="","",COUNTIFS('Review'!M5:M1004,A612,'Review'!O5:O1004,""))</f>
        <v/>
      </c>
      <c r="F612" s="22">
        <f>IF(OR(C612="",C612=0),"",D612/C612)</f>
        <v/>
      </c>
      <c r="G612" s="20">
        <f>IF(C612="","",IF(AND(C612&gt;=50,D612=0),"0 revocations on 50+ lines: evidence of consideration?",""))</f>
        <v/>
      </c>
      <c r="H612" s="18" t="n"/>
      <c r="I612" s="17" t="n"/>
    </row>
    <row r="613">
      <c r="A613" s="17" t="n"/>
      <c r="B613" s="17" t="n"/>
      <c r="C613" s="20">
        <f>IF(A613="","",COUNTIF('Review'!M5:M1004,A613))</f>
        <v/>
      </c>
      <c r="D613" s="20">
        <f>IF(A613="","",COUNTIFS('Review'!M5:M1004,A613,'Review'!O5:O1004,"Revoke")+COUNTIFS('Review'!M5:M1004,A613,'Review'!O5:O1004,"Modify"))</f>
        <v/>
      </c>
      <c r="E613" s="20">
        <f>IF(A613="","",COUNTIFS('Review'!M5:M1004,A613,'Review'!O5:O1004,""))</f>
        <v/>
      </c>
      <c r="F613" s="22">
        <f>IF(OR(C613="",C613=0),"",D613/C613)</f>
        <v/>
      </c>
      <c r="G613" s="20">
        <f>IF(C613="","",IF(AND(C613&gt;=50,D613=0),"0 revocations on 50+ lines: evidence of consideration?",""))</f>
        <v/>
      </c>
      <c r="H613" s="18" t="n"/>
      <c r="I613" s="17" t="n"/>
    </row>
    <row r="614">
      <c r="A614" s="17" t="n"/>
      <c r="B614" s="17" t="n"/>
      <c r="C614" s="20">
        <f>IF(A614="","",COUNTIF('Review'!M5:M1004,A614))</f>
        <v/>
      </c>
      <c r="D614" s="20">
        <f>IF(A614="","",COUNTIFS('Review'!M5:M1004,A614,'Review'!O5:O1004,"Revoke")+COUNTIFS('Review'!M5:M1004,A614,'Review'!O5:O1004,"Modify"))</f>
        <v/>
      </c>
      <c r="E614" s="20">
        <f>IF(A614="","",COUNTIFS('Review'!M5:M1004,A614,'Review'!O5:O1004,""))</f>
        <v/>
      </c>
      <c r="F614" s="22">
        <f>IF(OR(C614="",C614=0),"",D614/C614)</f>
        <v/>
      </c>
      <c r="G614" s="20">
        <f>IF(C614="","",IF(AND(C614&gt;=50,D614=0),"0 revocations on 50+ lines: evidence of consideration?",""))</f>
        <v/>
      </c>
      <c r="H614" s="18" t="n"/>
      <c r="I614" s="17" t="n"/>
    </row>
    <row r="615">
      <c r="A615" s="17" t="n"/>
      <c r="B615" s="17" t="n"/>
      <c r="C615" s="20">
        <f>IF(A615="","",COUNTIF('Review'!M5:M1004,A615))</f>
        <v/>
      </c>
      <c r="D615" s="20">
        <f>IF(A615="","",COUNTIFS('Review'!M5:M1004,A615,'Review'!O5:O1004,"Revoke")+COUNTIFS('Review'!M5:M1004,A615,'Review'!O5:O1004,"Modify"))</f>
        <v/>
      </c>
      <c r="E615" s="20">
        <f>IF(A615="","",COUNTIFS('Review'!M5:M1004,A615,'Review'!O5:O1004,""))</f>
        <v/>
      </c>
      <c r="F615" s="22">
        <f>IF(OR(C615="",C615=0),"",D615/C615)</f>
        <v/>
      </c>
      <c r="G615" s="20">
        <f>IF(C615="","",IF(AND(C615&gt;=50,D615=0),"0 revocations on 50+ lines: evidence of consideration?",""))</f>
        <v/>
      </c>
      <c r="H615" s="18" t="n"/>
      <c r="I615" s="17" t="n"/>
    </row>
    <row r="616">
      <c r="A616" s="17" t="n"/>
      <c r="B616" s="17" t="n"/>
      <c r="C616" s="20">
        <f>IF(A616="","",COUNTIF('Review'!M5:M1004,A616))</f>
        <v/>
      </c>
      <c r="D616" s="20">
        <f>IF(A616="","",COUNTIFS('Review'!M5:M1004,A616,'Review'!O5:O1004,"Revoke")+COUNTIFS('Review'!M5:M1004,A616,'Review'!O5:O1004,"Modify"))</f>
        <v/>
      </c>
      <c r="E616" s="20">
        <f>IF(A616="","",COUNTIFS('Review'!M5:M1004,A616,'Review'!O5:O1004,""))</f>
        <v/>
      </c>
      <c r="F616" s="22">
        <f>IF(OR(C616="",C616=0),"",D616/C616)</f>
        <v/>
      </c>
      <c r="G616" s="20">
        <f>IF(C616="","",IF(AND(C616&gt;=50,D616=0),"0 revocations on 50+ lines: evidence of consideration?",""))</f>
        <v/>
      </c>
      <c r="H616" s="18" t="n"/>
      <c r="I616" s="17" t="n"/>
    </row>
    <row r="617">
      <c r="A617" s="17" t="n"/>
      <c r="B617" s="17" t="n"/>
      <c r="C617" s="20">
        <f>IF(A617="","",COUNTIF('Review'!M5:M1004,A617))</f>
        <v/>
      </c>
      <c r="D617" s="20">
        <f>IF(A617="","",COUNTIFS('Review'!M5:M1004,A617,'Review'!O5:O1004,"Revoke")+COUNTIFS('Review'!M5:M1004,A617,'Review'!O5:O1004,"Modify"))</f>
        <v/>
      </c>
      <c r="E617" s="20">
        <f>IF(A617="","",COUNTIFS('Review'!M5:M1004,A617,'Review'!O5:O1004,""))</f>
        <v/>
      </c>
      <c r="F617" s="22">
        <f>IF(OR(C617="",C617=0),"",D617/C617)</f>
        <v/>
      </c>
      <c r="G617" s="20">
        <f>IF(C617="","",IF(AND(C617&gt;=50,D617=0),"0 revocations on 50+ lines: evidence of consideration?",""))</f>
        <v/>
      </c>
      <c r="H617" s="18" t="n"/>
      <c r="I617" s="17" t="n"/>
    </row>
    <row r="618">
      <c r="A618" s="17" t="n"/>
      <c r="B618" s="17" t="n"/>
      <c r="C618" s="20">
        <f>IF(A618="","",COUNTIF('Review'!M5:M1004,A618))</f>
        <v/>
      </c>
      <c r="D618" s="20">
        <f>IF(A618="","",COUNTIFS('Review'!M5:M1004,A618,'Review'!O5:O1004,"Revoke")+COUNTIFS('Review'!M5:M1004,A618,'Review'!O5:O1004,"Modify"))</f>
        <v/>
      </c>
      <c r="E618" s="20">
        <f>IF(A618="","",COUNTIFS('Review'!M5:M1004,A618,'Review'!O5:O1004,""))</f>
        <v/>
      </c>
      <c r="F618" s="22">
        <f>IF(OR(C618="",C618=0),"",D618/C618)</f>
        <v/>
      </c>
      <c r="G618" s="20">
        <f>IF(C618="","",IF(AND(C618&gt;=50,D618=0),"0 revocations on 50+ lines: evidence of consideration?",""))</f>
        <v/>
      </c>
      <c r="H618" s="18" t="n"/>
      <c r="I618" s="17" t="n"/>
    </row>
    <row r="619">
      <c r="A619" s="17" t="n"/>
      <c r="B619" s="17" t="n"/>
      <c r="C619" s="20">
        <f>IF(A619="","",COUNTIF('Review'!M5:M1004,A619))</f>
        <v/>
      </c>
      <c r="D619" s="20">
        <f>IF(A619="","",COUNTIFS('Review'!M5:M1004,A619,'Review'!O5:O1004,"Revoke")+COUNTIFS('Review'!M5:M1004,A619,'Review'!O5:O1004,"Modify"))</f>
        <v/>
      </c>
      <c r="E619" s="20">
        <f>IF(A619="","",COUNTIFS('Review'!M5:M1004,A619,'Review'!O5:O1004,""))</f>
        <v/>
      </c>
      <c r="F619" s="22">
        <f>IF(OR(C619="",C619=0),"",D619/C619)</f>
        <v/>
      </c>
      <c r="G619" s="20">
        <f>IF(C619="","",IF(AND(C619&gt;=50,D619=0),"0 revocations on 50+ lines: evidence of consideration?",""))</f>
        <v/>
      </c>
      <c r="H619" s="18" t="n"/>
      <c r="I619" s="17" t="n"/>
    </row>
    <row r="620">
      <c r="A620" s="17" t="n"/>
      <c r="B620" s="17" t="n"/>
      <c r="C620" s="20">
        <f>IF(A620="","",COUNTIF('Review'!M5:M1004,A620))</f>
        <v/>
      </c>
      <c r="D620" s="20">
        <f>IF(A620="","",COUNTIFS('Review'!M5:M1004,A620,'Review'!O5:O1004,"Revoke")+COUNTIFS('Review'!M5:M1004,A620,'Review'!O5:O1004,"Modify"))</f>
        <v/>
      </c>
      <c r="E620" s="20">
        <f>IF(A620="","",COUNTIFS('Review'!M5:M1004,A620,'Review'!O5:O1004,""))</f>
        <v/>
      </c>
      <c r="F620" s="22">
        <f>IF(OR(C620="",C620=0),"",D620/C620)</f>
        <v/>
      </c>
      <c r="G620" s="20">
        <f>IF(C620="","",IF(AND(C620&gt;=50,D620=0),"0 revocations on 50+ lines: evidence of consideration?",""))</f>
        <v/>
      </c>
      <c r="H620" s="18" t="n"/>
      <c r="I620" s="17" t="n"/>
    </row>
    <row r="621">
      <c r="A621" s="17" t="n"/>
      <c r="B621" s="17" t="n"/>
      <c r="C621" s="20">
        <f>IF(A621="","",COUNTIF('Review'!M5:M1004,A621))</f>
        <v/>
      </c>
      <c r="D621" s="20">
        <f>IF(A621="","",COUNTIFS('Review'!M5:M1004,A621,'Review'!O5:O1004,"Revoke")+COUNTIFS('Review'!M5:M1004,A621,'Review'!O5:O1004,"Modify"))</f>
        <v/>
      </c>
      <c r="E621" s="20">
        <f>IF(A621="","",COUNTIFS('Review'!M5:M1004,A621,'Review'!O5:O1004,""))</f>
        <v/>
      </c>
      <c r="F621" s="22">
        <f>IF(OR(C621="",C621=0),"",D621/C621)</f>
        <v/>
      </c>
      <c r="G621" s="20">
        <f>IF(C621="","",IF(AND(C621&gt;=50,D621=0),"0 revocations on 50+ lines: evidence of consideration?",""))</f>
        <v/>
      </c>
      <c r="H621" s="18" t="n"/>
      <c r="I621" s="17" t="n"/>
    </row>
    <row r="622">
      <c r="A622" s="17" t="n"/>
      <c r="B622" s="17" t="n"/>
      <c r="C622" s="20">
        <f>IF(A622="","",COUNTIF('Review'!M5:M1004,A622))</f>
        <v/>
      </c>
      <c r="D622" s="20">
        <f>IF(A622="","",COUNTIFS('Review'!M5:M1004,A622,'Review'!O5:O1004,"Revoke")+COUNTIFS('Review'!M5:M1004,A622,'Review'!O5:O1004,"Modify"))</f>
        <v/>
      </c>
      <c r="E622" s="20">
        <f>IF(A622="","",COUNTIFS('Review'!M5:M1004,A622,'Review'!O5:O1004,""))</f>
        <v/>
      </c>
      <c r="F622" s="22">
        <f>IF(OR(C622="",C622=0),"",D622/C622)</f>
        <v/>
      </c>
      <c r="G622" s="20">
        <f>IF(C622="","",IF(AND(C622&gt;=50,D622=0),"0 revocations on 50+ lines: evidence of consideration?",""))</f>
        <v/>
      </c>
      <c r="H622" s="18" t="n"/>
      <c r="I622" s="17" t="n"/>
    </row>
    <row r="623">
      <c r="A623" s="17" t="n"/>
      <c r="B623" s="17" t="n"/>
      <c r="C623" s="20">
        <f>IF(A623="","",COUNTIF('Review'!M5:M1004,A623))</f>
        <v/>
      </c>
      <c r="D623" s="20">
        <f>IF(A623="","",COUNTIFS('Review'!M5:M1004,A623,'Review'!O5:O1004,"Revoke")+COUNTIFS('Review'!M5:M1004,A623,'Review'!O5:O1004,"Modify"))</f>
        <v/>
      </c>
      <c r="E623" s="20">
        <f>IF(A623="","",COUNTIFS('Review'!M5:M1004,A623,'Review'!O5:O1004,""))</f>
        <v/>
      </c>
      <c r="F623" s="22">
        <f>IF(OR(C623="",C623=0),"",D623/C623)</f>
        <v/>
      </c>
      <c r="G623" s="20">
        <f>IF(C623="","",IF(AND(C623&gt;=50,D623=0),"0 revocations on 50+ lines: evidence of consideration?",""))</f>
        <v/>
      </c>
      <c r="H623" s="18" t="n"/>
      <c r="I623" s="17" t="n"/>
    </row>
    <row r="624">
      <c r="A624" s="17" t="n"/>
      <c r="B624" s="17" t="n"/>
      <c r="C624" s="20">
        <f>IF(A624="","",COUNTIF('Review'!M5:M1004,A624))</f>
        <v/>
      </c>
      <c r="D624" s="20">
        <f>IF(A624="","",COUNTIFS('Review'!M5:M1004,A624,'Review'!O5:O1004,"Revoke")+COUNTIFS('Review'!M5:M1004,A624,'Review'!O5:O1004,"Modify"))</f>
        <v/>
      </c>
      <c r="E624" s="20">
        <f>IF(A624="","",COUNTIFS('Review'!M5:M1004,A624,'Review'!O5:O1004,""))</f>
        <v/>
      </c>
      <c r="F624" s="22">
        <f>IF(OR(C624="",C624=0),"",D624/C624)</f>
        <v/>
      </c>
      <c r="G624" s="20">
        <f>IF(C624="","",IF(AND(C624&gt;=50,D624=0),"0 revocations on 50+ lines: evidence of consideration?",""))</f>
        <v/>
      </c>
      <c r="H624" s="18" t="n"/>
      <c r="I624" s="17" t="n"/>
    </row>
    <row r="625">
      <c r="A625" s="17" t="n"/>
      <c r="B625" s="17" t="n"/>
      <c r="C625" s="20">
        <f>IF(A625="","",COUNTIF('Review'!M5:M1004,A625))</f>
        <v/>
      </c>
      <c r="D625" s="20">
        <f>IF(A625="","",COUNTIFS('Review'!M5:M1004,A625,'Review'!O5:O1004,"Revoke")+COUNTIFS('Review'!M5:M1004,A625,'Review'!O5:O1004,"Modify"))</f>
        <v/>
      </c>
      <c r="E625" s="20">
        <f>IF(A625="","",COUNTIFS('Review'!M5:M1004,A625,'Review'!O5:O1004,""))</f>
        <v/>
      </c>
      <c r="F625" s="22">
        <f>IF(OR(C625="",C625=0),"",D625/C625)</f>
        <v/>
      </c>
      <c r="G625" s="20">
        <f>IF(C625="","",IF(AND(C625&gt;=50,D625=0),"0 revocations on 50+ lines: evidence of consideration?",""))</f>
        <v/>
      </c>
      <c r="H625" s="18" t="n"/>
      <c r="I625" s="17" t="n"/>
    </row>
    <row r="626">
      <c r="A626" s="17" t="n"/>
      <c r="B626" s="17" t="n"/>
      <c r="C626" s="20">
        <f>IF(A626="","",COUNTIF('Review'!M5:M1004,A626))</f>
        <v/>
      </c>
      <c r="D626" s="20">
        <f>IF(A626="","",COUNTIFS('Review'!M5:M1004,A626,'Review'!O5:O1004,"Revoke")+COUNTIFS('Review'!M5:M1004,A626,'Review'!O5:O1004,"Modify"))</f>
        <v/>
      </c>
      <c r="E626" s="20">
        <f>IF(A626="","",COUNTIFS('Review'!M5:M1004,A626,'Review'!O5:O1004,""))</f>
        <v/>
      </c>
      <c r="F626" s="22">
        <f>IF(OR(C626="",C626=0),"",D626/C626)</f>
        <v/>
      </c>
      <c r="G626" s="20">
        <f>IF(C626="","",IF(AND(C626&gt;=50,D626=0),"0 revocations on 50+ lines: evidence of consideration?",""))</f>
        <v/>
      </c>
      <c r="H626" s="18" t="n"/>
      <c r="I626" s="17" t="n"/>
    </row>
    <row r="627">
      <c r="A627" s="17" t="n"/>
      <c r="B627" s="17" t="n"/>
      <c r="C627" s="20">
        <f>IF(A627="","",COUNTIF('Review'!M5:M1004,A627))</f>
        <v/>
      </c>
      <c r="D627" s="20">
        <f>IF(A627="","",COUNTIFS('Review'!M5:M1004,A627,'Review'!O5:O1004,"Revoke")+COUNTIFS('Review'!M5:M1004,A627,'Review'!O5:O1004,"Modify"))</f>
        <v/>
      </c>
      <c r="E627" s="20">
        <f>IF(A627="","",COUNTIFS('Review'!M5:M1004,A627,'Review'!O5:O1004,""))</f>
        <v/>
      </c>
      <c r="F627" s="22">
        <f>IF(OR(C627="",C627=0),"",D627/C627)</f>
        <v/>
      </c>
      <c r="G627" s="20">
        <f>IF(C627="","",IF(AND(C627&gt;=50,D627=0),"0 revocations on 50+ lines: evidence of consideration?",""))</f>
        <v/>
      </c>
      <c r="H627" s="18" t="n"/>
      <c r="I627" s="17" t="n"/>
    </row>
    <row r="628">
      <c r="A628" s="17" t="n"/>
      <c r="B628" s="17" t="n"/>
      <c r="C628" s="20">
        <f>IF(A628="","",COUNTIF('Review'!M5:M1004,A628))</f>
        <v/>
      </c>
      <c r="D628" s="20">
        <f>IF(A628="","",COUNTIFS('Review'!M5:M1004,A628,'Review'!O5:O1004,"Revoke")+COUNTIFS('Review'!M5:M1004,A628,'Review'!O5:O1004,"Modify"))</f>
        <v/>
      </c>
      <c r="E628" s="20">
        <f>IF(A628="","",COUNTIFS('Review'!M5:M1004,A628,'Review'!O5:O1004,""))</f>
        <v/>
      </c>
      <c r="F628" s="22">
        <f>IF(OR(C628="",C628=0),"",D628/C628)</f>
        <v/>
      </c>
      <c r="G628" s="20">
        <f>IF(C628="","",IF(AND(C628&gt;=50,D628=0),"0 revocations on 50+ lines: evidence of consideration?",""))</f>
        <v/>
      </c>
      <c r="H628" s="18" t="n"/>
      <c r="I628" s="17" t="n"/>
    </row>
    <row r="629">
      <c r="A629" s="17" t="n"/>
      <c r="B629" s="17" t="n"/>
      <c r="C629" s="20">
        <f>IF(A629="","",COUNTIF('Review'!M5:M1004,A629))</f>
        <v/>
      </c>
      <c r="D629" s="20">
        <f>IF(A629="","",COUNTIFS('Review'!M5:M1004,A629,'Review'!O5:O1004,"Revoke")+COUNTIFS('Review'!M5:M1004,A629,'Review'!O5:O1004,"Modify"))</f>
        <v/>
      </c>
      <c r="E629" s="20">
        <f>IF(A629="","",COUNTIFS('Review'!M5:M1004,A629,'Review'!O5:O1004,""))</f>
        <v/>
      </c>
      <c r="F629" s="22">
        <f>IF(OR(C629="",C629=0),"",D629/C629)</f>
        <v/>
      </c>
      <c r="G629" s="20">
        <f>IF(C629="","",IF(AND(C629&gt;=50,D629=0),"0 revocations on 50+ lines: evidence of consideration?",""))</f>
        <v/>
      </c>
      <c r="H629" s="18" t="n"/>
      <c r="I629" s="17" t="n"/>
    </row>
    <row r="630">
      <c r="A630" s="17" t="n"/>
      <c r="B630" s="17" t="n"/>
      <c r="C630" s="20">
        <f>IF(A630="","",COUNTIF('Review'!M5:M1004,A630))</f>
        <v/>
      </c>
      <c r="D630" s="20">
        <f>IF(A630="","",COUNTIFS('Review'!M5:M1004,A630,'Review'!O5:O1004,"Revoke")+COUNTIFS('Review'!M5:M1004,A630,'Review'!O5:O1004,"Modify"))</f>
        <v/>
      </c>
      <c r="E630" s="20">
        <f>IF(A630="","",COUNTIFS('Review'!M5:M1004,A630,'Review'!O5:O1004,""))</f>
        <v/>
      </c>
      <c r="F630" s="22">
        <f>IF(OR(C630="",C630=0),"",D630/C630)</f>
        <v/>
      </c>
      <c r="G630" s="20">
        <f>IF(C630="","",IF(AND(C630&gt;=50,D630=0),"0 revocations on 50+ lines: evidence of consideration?",""))</f>
        <v/>
      </c>
      <c r="H630" s="18" t="n"/>
      <c r="I630" s="17" t="n"/>
    </row>
    <row r="631">
      <c r="A631" s="17" t="n"/>
      <c r="B631" s="17" t="n"/>
      <c r="C631" s="20">
        <f>IF(A631="","",COUNTIF('Review'!M5:M1004,A631))</f>
        <v/>
      </c>
      <c r="D631" s="20">
        <f>IF(A631="","",COUNTIFS('Review'!M5:M1004,A631,'Review'!O5:O1004,"Revoke")+COUNTIFS('Review'!M5:M1004,A631,'Review'!O5:O1004,"Modify"))</f>
        <v/>
      </c>
      <c r="E631" s="20">
        <f>IF(A631="","",COUNTIFS('Review'!M5:M1004,A631,'Review'!O5:O1004,""))</f>
        <v/>
      </c>
      <c r="F631" s="22">
        <f>IF(OR(C631="",C631=0),"",D631/C631)</f>
        <v/>
      </c>
      <c r="G631" s="20">
        <f>IF(C631="","",IF(AND(C631&gt;=50,D631=0),"0 revocations on 50+ lines: evidence of consideration?",""))</f>
        <v/>
      </c>
      <c r="H631" s="18" t="n"/>
      <c r="I631" s="17" t="n"/>
    </row>
    <row r="632">
      <c r="A632" s="17" t="n"/>
      <c r="B632" s="17" t="n"/>
      <c r="C632" s="20">
        <f>IF(A632="","",COUNTIF('Review'!M5:M1004,A632))</f>
        <v/>
      </c>
      <c r="D632" s="20">
        <f>IF(A632="","",COUNTIFS('Review'!M5:M1004,A632,'Review'!O5:O1004,"Revoke")+COUNTIFS('Review'!M5:M1004,A632,'Review'!O5:O1004,"Modify"))</f>
        <v/>
      </c>
      <c r="E632" s="20">
        <f>IF(A632="","",COUNTIFS('Review'!M5:M1004,A632,'Review'!O5:O1004,""))</f>
        <v/>
      </c>
      <c r="F632" s="22">
        <f>IF(OR(C632="",C632=0),"",D632/C632)</f>
        <v/>
      </c>
      <c r="G632" s="20">
        <f>IF(C632="","",IF(AND(C632&gt;=50,D632=0),"0 revocations on 50+ lines: evidence of consideration?",""))</f>
        <v/>
      </c>
      <c r="H632" s="18" t="n"/>
      <c r="I632" s="17" t="n"/>
    </row>
    <row r="633">
      <c r="A633" s="17" t="n"/>
      <c r="B633" s="17" t="n"/>
      <c r="C633" s="20">
        <f>IF(A633="","",COUNTIF('Review'!M5:M1004,A633))</f>
        <v/>
      </c>
      <c r="D633" s="20">
        <f>IF(A633="","",COUNTIFS('Review'!M5:M1004,A633,'Review'!O5:O1004,"Revoke")+COUNTIFS('Review'!M5:M1004,A633,'Review'!O5:O1004,"Modify"))</f>
        <v/>
      </c>
      <c r="E633" s="20">
        <f>IF(A633="","",COUNTIFS('Review'!M5:M1004,A633,'Review'!O5:O1004,""))</f>
        <v/>
      </c>
      <c r="F633" s="22">
        <f>IF(OR(C633="",C633=0),"",D633/C633)</f>
        <v/>
      </c>
      <c r="G633" s="20">
        <f>IF(C633="","",IF(AND(C633&gt;=50,D633=0),"0 revocations on 50+ lines: evidence of consideration?",""))</f>
        <v/>
      </c>
      <c r="H633" s="18" t="n"/>
      <c r="I633" s="17" t="n"/>
    </row>
    <row r="634">
      <c r="A634" s="17" t="n"/>
      <c r="B634" s="17" t="n"/>
      <c r="C634" s="20">
        <f>IF(A634="","",COUNTIF('Review'!M5:M1004,A634))</f>
        <v/>
      </c>
      <c r="D634" s="20">
        <f>IF(A634="","",COUNTIFS('Review'!M5:M1004,A634,'Review'!O5:O1004,"Revoke")+COUNTIFS('Review'!M5:M1004,A634,'Review'!O5:O1004,"Modify"))</f>
        <v/>
      </c>
      <c r="E634" s="20">
        <f>IF(A634="","",COUNTIFS('Review'!M5:M1004,A634,'Review'!O5:O1004,""))</f>
        <v/>
      </c>
      <c r="F634" s="22">
        <f>IF(OR(C634="",C634=0),"",D634/C634)</f>
        <v/>
      </c>
      <c r="G634" s="20">
        <f>IF(C634="","",IF(AND(C634&gt;=50,D634=0),"0 revocations on 50+ lines: evidence of consideration?",""))</f>
        <v/>
      </c>
      <c r="H634" s="18" t="n"/>
      <c r="I634" s="17" t="n"/>
    </row>
    <row r="635">
      <c r="A635" s="17" t="n"/>
      <c r="B635" s="17" t="n"/>
      <c r="C635" s="20">
        <f>IF(A635="","",COUNTIF('Review'!M5:M1004,A635))</f>
        <v/>
      </c>
      <c r="D635" s="20">
        <f>IF(A635="","",COUNTIFS('Review'!M5:M1004,A635,'Review'!O5:O1004,"Revoke")+COUNTIFS('Review'!M5:M1004,A635,'Review'!O5:O1004,"Modify"))</f>
        <v/>
      </c>
      <c r="E635" s="20">
        <f>IF(A635="","",COUNTIFS('Review'!M5:M1004,A635,'Review'!O5:O1004,""))</f>
        <v/>
      </c>
      <c r="F635" s="22">
        <f>IF(OR(C635="",C635=0),"",D635/C635)</f>
        <v/>
      </c>
      <c r="G635" s="20">
        <f>IF(C635="","",IF(AND(C635&gt;=50,D635=0),"0 revocations on 50+ lines: evidence of consideration?",""))</f>
        <v/>
      </c>
      <c r="H635" s="18" t="n"/>
      <c r="I635" s="17" t="n"/>
    </row>
    <row r="636">
      <c r="A636" s="17" t="n"/>
      <c r="B636" s="17" t="n"/>
      <c r="C636" s="20">
        <f>IF(A636="","",COUNTIF('Review'!M5:M1004,A636))</f>
        <v/>
      </c>
      <c r="D636" s="20">
        <f>IF(A636="","",COUNTIFS('Review'!M5:M1004,A636,'Review'!O5:O1004,"Revoke")+COUNTIFS('Review'!M5:M1004,A636,'Review'!O5:O1004,"Modify"))</f>
        <v/>
      </c>
      <c r="E636" s="20">
        <f>IF(A636="","",COUNTIFS('Review'!M5:M1004,A636,'Review'!O5:O1004,""))</f>
        <v/>
      </c>
      <c r="F636" s="22">
        <f>IF(OR(C636="",C636=0),"",D636/C636)</f>
        <v/>
      </c>
      <c r="G636" s="20">
        <f>IF(C636="","",IF(AND(C636&gt;=50,D636=0),"0 revocations on 50+ lines: evidence of consideration?",""))</f>
        <v/>
      </c>
      <c r="H636" s="18" t="n"/>
      <c r="I636" s="17" t="n"/>
    </row>
    <row r="637">
      <c r="A637" s="17" t="n"/>
      <c r="B637" s="17" t="n"/>
      <c r="C637" s="20">
        <f>IF(A637="","",COUNTIF('Review'!M5:M1004,A637))</f>
        <v/>
      </c>
      <c r="D637" s="20">
        <f>IF(A637="","",COUNTIFS('Review'!M5:M1004,A637,'Review'!O5:O1004,"Revoke")+COUNTIFS('Review'!M5:M1004,A637,'Review'!O5:O1004,"Modify"))</f>
        <v/>
      </c>
      <c r="E637" s="20">
        <f>IF(A637="","",COUNTIFS('Review'!M5:M1004,A637,'Review'!O5:O1004,""))</f>
        <v/>
      </c>
      <c r="F637" s="22">
        <f>IF(OR(C637="",C637=0),"",D637/C637)</f>
        <v/>
      </c>
      <c r="G637" s="20">
        <f>IF(C637="","",IF(AND(C637&gt;=50,D637=0),"0 revocations on 50+ lines: evidence of consideration?",""))</f>
        <v/>
      </c>
      <c r="H637" s="18" t="n"/>
      <c r="I637" s="17" t="n"/>
    </row>
    <row r="638">
      <c r="A638" s="17" t="n"/>
      <c r="B638" s="17" t="n"/>
      <c r="C638" s="20">
        <f>IF(A638="","",COUNTIF('Review'!M5:M1004,A638))</f>
        <v/>
      </c>
      <c r="D638" s="20">
        <f>IF(A638="","",COUNTIFS('Review'!M5:M1004,A638,'Review'!O5:O1004,"Revoke")+COUNTIFS('Review'!M5:M1004,A638,'Review'!O5:O1004,"Modify"))</f>
        <v/>
      </c>
      <c r="E638" s="20">
        <f>IF(A638="","",COUNTIFS('Review'!M5:M1004,A638,'Review'!O5:O1004,""))</f>
        <v/>
      </c>
      <c r="F638" s="22">
        <f>IF(OR(C638="",C638=0),"",D638/C638)</f>
        <v/>
      </c>
      <c r="G638" s="20">
        <f>IF(C638="","",IF(AND(C638&gt;=50,D638=0),"0 revocations on 50+ lines: evidence of consideration?",""))</f>
        <v/>
      </c>
      <c r="H638" s="18" t="n"/>
      <c r="I638" s="17" t="n"/>
    </row>
    <row r="639">
      <c r="A639" s="17" t="n"/>
      <c r="B639" s="17" t="n"/>
      <c r="C639" s="20">
        <f>IF(A639="","",COUNTIF('Review'!M5:M1004,A639))</f>
        <v/>
      </c>
      <c r="D639" s="20">
        <f>IF(A639="","",COUNTIFS('Review'!M5:M1004,A639,'Review'!O5:O1004,"Revoke")+COUNTIFS('Review'!M5:M1004,A639,'Review'!O5:O1004,"Modify"))</f>
        <v/>
      </c>
      <c r="E639" s="20">
        <f>IF(A639="","",COUNTIFS('Review'!M5:M1004,A639,'Review'!O5:O1004,""))</f>
        <v/>
      </c>
      <c r="F639" s="22">
        <f>IF(OR(C639="",C639=0),"",D639/C639)</f>
        <v/>
      </c>
      <c r="G639" s="20">
        <f>IF(C639="","",IF(AND(C639&gt;=50,D639=0),"0 revocations on 50+ lines: evidence of consideration?",""))</f>
        <v/>
      </c>
      <c r="H639" s="18" t="n"/>
      <c r="I639" s="17" t="n"/>
    </row>
    <row r="640">
      <c r="A640" s="17" t="n"/>
      <c r="B640" s="17" t="n"/>
      <c r="C640" s="20">
        <f>IF(A640="","",COUNTIF('Review'!M5:M1004,A640))</f>
        <v/>
      </c>
      <c r="D640" s="20">
        <f>IF(A640="","",COUNTIFS('Review'!M5:M1004,A640,'Review'!O5:O1004,"Revoke")+COUNTIFS('Review'!M5:M1004,A640,'Review'!O5:O1004,"Modify"))</f>
        <v/>
      </c>
      <c r="E640" s="20">
        <f>IF(A640="","",COUNTIFS('Review'!M5:M1004,A640,'Review'!O5:O1004,""))</f>
        <v/>
      </c>
      <c r="F640" s="22">
        <f>IF(OR(C640="",C640=0),"",D640/C640)</f>
        <v/>
      </c>
      <c r="G640" s="20">
        <f>IF(C640="","",IF(AND(C640&gt;=50,D640=0),"0 revocations on 50+ lines: evidence of consideration?",""))</f>
        <v/>
      </c>
      <c r="H640" s="18" t="n"/>
      <c r="I640" s="17" t="n"/>
    </row>
    <row r="641">
      <c r="A641" s="17" t="n"/>
      <c r="B641" s="17" t="n"/>
      <c r="C641" s="20">
        <f>IF(A641="","",COUNTIF('Review'!M5:M1004,A641))</f>
        <v/>
      </c>
      <c r="D641" s="20">
        <f>IF(A641="","",COUNTIFS('Review'!M5:M1004,A641,'Review'!O5:O1004,"Revoke")+COUNTIFS('Review'!M5:M1004,A641,'Review'!O5:O1004,"Modify"))</f>
        <v/>
      </c>
      <c r="E641" s="20">
        <f>IF(A641="","",COUNTIFS('Review'!M5:M1004,A641,'Review'!O5:O1004,""))</f>
        <v/>
      </c>
      <c r="F641" s="22">
        <f>IF(OR(C641="",C641=0),"",D641/C641)</f>
        <v/>
      </c>
      <c r="G641" s="20">
        <f>IF(C641="","",IF(AND(C641&gt;=50,D641=0),"0 revocations on 50+ lines: evidence of consideration?",""))</f>
        <v/>
      </c>
      <c r="H641" s="18" t="n"/>
      <c r="I641" s="17" t="n"/>
    </row>
    <row r="642">
      <c r="A642" s="17" t="n"/>
      <c r="B642" s="17" t="n"/>
      <c r="C642" s="20">
        <f>IF(A642="","",COUNTIF('Review'!M5:M1004,A642))</f>
        <v/>
      </c>
      <c r="D642" s="20">
        <f>IF(A642="","",COUNTIFS('Review'!M5:M1004,A642,'Review'!O5:O1004,"Revoke")+COUNTIFS('Review'!M5:M1004,A642,'Review'!O5:O1004,"Modify"))</f>
        <v/>
      </c>
      <c r="E642" s="20">
        <f>IF(A642="","",COUNTIFS('Review'!M5:M1004,A642,'Review'!O5:O1004,""))</f>
        <v/>
      </c>
      <c r="F642" s="22">
        <f>IF(OR(C642="",C642=0),"",D642/C642)</f>
        <v/>
      </c>
      <c r="G642" s="20">
        <f>IF(C642="","",IF(AND(C642&gt;=50,D642=0),"0 revocations on 50+ lines: evidence of consideration?",""))</f>
        <v/>
      </c>
      <c r="H642" s="18" t="n"/>
      <c r="I642" s="17" t="n"/>
    </row>
    <row r="643">
      <c r="A643" s="17" t="n"/>
      <c r="B643" s="17" t="n"/>
      <c r="C643" s="20">
        <f>IF(A643="","",COUNTIF('Review'!M5:M1004,A643))</f>
        <v/>
      </c>
      <c r="D643" s="20">
        <f>IF(A643="","",COUNTIFS('Review'!M5:M1004,A643,'Review'!O5:O1004,"Revoke")+COUNTIFS('Review'!M5:M1004,A643,'Review'!O5:O1004,"Modify"))</f>
        <v/>
      </c>
      <c r="E643" s="20">
        <f>IF(A643="","",COUNTIFS('Review'!M5:M1004,A643,'Review'!O5:O1004,""))</f>
        <v/>
      </c>
      <c r="F643" s="22">
        <f>IF(OR(C643="",C643=0),"",D643/C643)</f>
        <v/>
      </c>
      <c r="G643" s="20">
        <f>IF(C643="","",IF(AND(C643&gt;=50,D643=0),"0 revocations on 50+ lines: evidence of consideration?",""))</f>
        <v/>
      </c>
      <c r="H643" s="18" t="n"/>
      <c r="I643" s="17" t="n"/>
    </row>
    <row r="644">
      <c r="A644" s="17" t="n"/>
      <c r="B644" s="17" t="n"/>
      <c r="C644" s="20">
        <f>IF(A644="","",COUNTIF('Review'!M5:M1004,A644))</f>
        <v/>
      </c>
      <c r="D644" s="20">
        <f>IF(A644="","",COUNTIFS('Review'!M5:M1004,A644,'Review'!O5:O1004,"Revoke")+COUNTIFS('Review'!M5:M1004,A644,'Review'!O5:O1004,"Modify"))</f>
        <v/>
      </c>
      <c r="E644" s="20">
        <f>IF(A644="","",COUNTIFS('Review'!M5:M1004,A644,'Review'!O5:O1004,""))</f>
        <v/>
      </c>
      <c r="F644" s="22">
        <f>IF(OR(C644="",C644=0),"",D644/C644)</f>
        <v/>
      </c>
      <c r="G644" s="20">
        <f>IF(C644="","",IF(AND(C644&gt;=50,D644=0),"0 revocations on 50+ lines: evidence of consideration?",""))</f>
        <v/>
      </c>
      <c r="H644" s="18" t="n"/>
      <c r="I644" s="17" t="n"/>
    </row>
    <row r="645">
      <c r="A645" s="17" t="n"/>
      <c r="B645" s="17" t="n"/>
      <c r="C645" s="20">
        <f>IF(A645="","",COUNTIF('Review'!M5:M1004,A645))</f>
        <v/>
      </c>
      <c r="D645" s="20">
        <f>IF(A645="","",COUNTIFS('Review'!M5:M1004,A645,'Review'!O5:O1004,"Revoke")+COUNTIFS('Review'!M5:M1004,A645,'Review'!O5:O1004,"Modify"))</f>
        <v/>
      </c>
      <c r="E645" s="20">
        <f>IF(A645="","",COUNTIFS('Review'!M5:M1004,A645,'Review'!O5:O1004,""))</f>
        <v/>
      </c>
      <c r="F645" s="22">
        <f>IF(OR(C645="",C645=0),"",D645/C645)</f>
        <v/>
      </c>
      <c r="G645" s="20">
        <f>IF(C645="","",IF(AND(C645&gt;=50,D645=0),"0 revocations on 50+ lines: evidence of consideration?",""))</f>
        <v/>
      </c>
      <c r="H645" s="18" t="n"/>
      <c r="I645" s="17" t="n"/>
    </row>
    <row r="646">
      <c r="A646" s="17" t="n"/>
      <c r="B646" s="17" t="n"/>
      <c r="C646" s="20">
        <f>IF(A646="","",COUNTIF('Review'!M5:M1004,A646))</f>
        <v/>
      </c>
      <c r="D646" s="20">
        <f>IF(A646="","",COUNTIFS('Review'!M5:M1004,A646,'Review'!O5:O1004,"Revoke")+COUNTIFS('Review'!M5:M1004,A646,'Review'!O5:O1004,"Modify"))</f>
        <v/>
      </c>
      <c r="E646" s="20">
        <f>IF(A646="","",COUNTIFS('Review'!M5:M1004,A646,'Review'!O5:O1004,""))</f>
        <v/>
      </c>
      <c r="F646" s="22">
        <f>IF(OR(C646="",C646=0),"",D646/C646)</f>
        <v/>
      </c>
      <c r="G646" s="20">
        <f>IF(C646="","",IF(AND(C646&gt;=50,D646=0),"0 revocations on 50+ lines: evidence of consideration?",""))</f>
        <v/>
      </c>
      <c r="H646" s="18" t="n"/>
      <c r="I646" s="17" t="n"/>
    </row>
    <row r="647">
      <c r="A647" s="17" t="n"/>
      <c r="B647" s="17" t="n"/>
      <c r="C647" s="20">
        <f>IF(A647="","",COUNTIF('Review'!M5:M1004,A647))</f>
        <v/>
      </c>
      <c r="D647" s="20">
        <f>IF(A647="","",COUNTIFS('Review'!M5:M1004,A647,'Review'!O5:O1004,"Revoke")+COUNTIFS('Review'!M5:M1004,A647,'Review'!O5:O1004,"Modify"))</f>
        <v/>
      </c>
      <c r="E647" s="20">
        <f>IF(A647="","",COUNTIFS('Review'!M5:M1004,A647,'Review'!O5:O1004,""))</f>
        <v/>
      </c>
      <c r="F647" s="22">
        <f>IF(OR(C647="",C647=0),"",D647/C647)</f>
        <v/>
      </c>
      <c r="G647" s="20">
        <f>IF(C647="","",IF(AND(C647&gt;=50,D647=0),"0 revocations on 50+ lines: evidence of consideration?",""))</f>
        <v/>
      </c>
      <c r="H647" s="18" t="n"/>
      <c r="I647" s="17" t="n"/>
    </row>
    <row r="648">
      <c r="A648" s="17" t="n"/>
      <c r="B648" s="17" t="n"/>
      <c r="C648" s="20">
        <f>IF(A648="","",COUNTIF('Review'!M5:M1004,A648))</f>
        <v/>
      </c>
      <c r="D648" s="20">
        <f>IF(A648="","",COUNTIFS('Review'!M5:M1004,A648,'Review'!O5:O1004,"Revoke")+COUNTIFS('Review'!M5:M1004,A648,'Review'!O5:O1004,"Modify"))</f>
        <v/>
      </c>
      <c r="E648" s="20">
        <f>IF(A648="","",COUNTIFS('Review'!M5:M1004,A648,'Review'!O5:O1004,""))</f>
        <v/>
      </c>
      <c r="F648" s="22">
        <f>IF(OR(C648="",C648=0),"",D648/C648)</f>
        <v/>
      </c>
      <c r="G648" s="20">
        <f>IF(C648="","",IF(AND(C648&gt;=50,D648=0),"0 revocations on 50+ lines: evidence of consideration?",""))</f>
        <v/>
      </c>
      <c r="H648" s="18" t="n"/>
      <c r="I648" s="17" t="n"/>
    </row>
    <row r="649">
      <c r="A649" s="17" t="n"/>
      <c r="B649" s="17" t="n"/>
      <c r="C649" s="20">
        <f>IF(A649="","",COUNTIF('Review'!M5:M1004,A649))</f>
        <v/>
      </c>
      <c r="D649" s="20">
        <f>IF(A649="","",COUNTIFS('Review'!M5:M1004,A649,'Review'!O5:O1004,"Revoke")+COUNTIFS('Review'!M5:M1004,A649,'Review'!O5:O1004,"Modify"))</f>
        <v/>
      </c>
      <c r="E649" s="20">
        <f>IF(A649="","",COUNTIFS('Review'!M5:M1004,A649,'Review'!O5:O1004,""))</f>
        <v/>
      </c>
      <c r="F649" s="22">
        <f>IF(OR(C649="",C649=0),"",D649/C649)</f>
        <v/>
      </c>
      <c r="G649" s="20">
        <f>IF(C649="","",IF(AND(C649&gt;=50,D649=0),"0 revocations on 50+ lines: evidence of consideration?",""))</f>
        <v/>
      </c>
      <c r="H649" s="18" t="n"/>
      <c r="I649" s="17" t="n"/>
    </row>
    <row r="650">
      <c r="A650" s="17" t="n"/>
      <c r="B650" s="17" t="n"/>
      <c r="C650" s="20">
        <f>IF(A650="","",COUNTIF('Review'!M5:M1004,A650))</f>
        <v/>
      </c>
      <c r="D650" s="20">
        <f>IF(A650="","",COUNTIFS('Review'!M5:M1004,A650,'Review'!O5:O1004,"Revoke")+COUNTIFS('Review'!M5:M1004,A650,'Review'!O5:O1004,"Modify"))</f>
        <v/>
      </c>
      <c r="E650" s="20">
        <f>IF(A650="","",COUNTIFS('Review'!M5:M1004,A650,'Review'!O5:O1004,""))</f>
        <v/>
      </c>
      <c r="F650" s="22">
        <f>IF(OR(C650="",C650=0),"",D650/C650)</f>
        <v/>
      </c>
      <c r="G650" s="20">
        <f>IF(C650="","",IF(AND(C650&gt;=50,D650=0),"0 revocations on 50+ lines: evidence of consideration?",""))</f>
        <v/>
      </c>
      <c r="H650" s="18" t="n"/>
      <c r="I650" s="17" t="n"/>
    </row>
    <row r="651">
      <c r="A651" s="17" t="n"/>
      <c r="B651" s="17" t="n"/>
      <c r="C651" s="20">
        <f>IF(A651="","",COUNTIF('Review'!M5:M1004,A651))</f>
        <v/>
      </c>
      <c r="D651" s="20">
        <f>IF(A651="","",COUNTIFS('Review'!M5:M1004,A651,'Review'!O5:O1004,"Revoke")+COUNTIFS('Review'!M5:M1004,A651,'Review'!O5:O1004,"Modify"))</f>
        <v/>
      </c>
      <c r="E651" s="20">
        <f>IF(A651="","",COUNTIFS('Review'!M5:M1004,A651,'Review'!O5:O1004,""))</f>
        <v/>
      </c>
      <c r="F651" s="22">
        <f>IF(OR(C651="",C651=0),"",D651/C651)</f>
        <v/>
      </c>
      <c r="G651" s="20">
        <f>IF(C651="","",IF(AND(C651&gt;=50,D651=0),"0 revocations on 50+ lines: evidence of consideration?",""))</f>
        <v/>
      </c>
      <c r="H651" s="18" t="n"/>
      <c r="I651" s="17" t="n"/>
    </row>
    <row r="652">
      <c r="A652" s="17" t="n"/>
      <c r="B652" s="17" t="n"/>
      <c r="C652" s="20">
        <f>IF(A652="","",COUNTIF('Review'!M5:M1004,A652))</f>
        <v/>
      </c>
      <c r="D652" s="20">
        <f>IF(A652="","",COUNTIFS('Review'!M5:M1004,A652,'Review'!O5:O1004,"Revoke")+COUNTIFS('Review'!M5:M1004,A652,'Review'!O5:O1004,"Modify"))</f>
        <v/>
      </c>
      <c r="E652" s="20">
        <f>IF(A652="","",COUNTIFS('Review'!M5:M1004,A652,'Review'!O5:O1004,""))</f>
        <v/>
      </c>
      <c r="F652" s="22">
        <f>IF(OR(C652="",C652=0),"",D652/C652)</f>
        <v/>
      </c>
      <c r="G652" s="20">
        <f>IF(C652="","",IF(AND(C652&gt;=50,D652=0),"0 revocations on 50+ lines: evidence of consideration?",""))</f>
        <v/>
      </c>
      <c r="H652" s="18" t="n"/>
      <c r="I652" s="17" t="n"/>
    </row>
    <row r="653">
      <c r="A653" s="17" t="n"/>
      <c r="B653" s="17" t="n"/>
      <c r="C653" s="20">
        <f>IF(A653="","",COUNTIF('Review'!M5:M1004,A653))</f>
        <v/>
      </c>
      <c r="D653" s="20">
        <f>IF(A653="","",COUNTIFS('Review'!M5:M1004,A653,'Review'!O5:O1004,"Revoke")+COUNTIFS('Review'!M5:M1004,A653,'Review'!O5:O1004,"Modify"))</f>
        <v/>
      </c>
      <c r="E653" s="20">
        <f>IF(A653="","",COUNTIFS('Review'!M5:M1004,A653,'Review'!O5:O1004,""))</f>
        <v/>
      </c>
      <c r="F653" s="22">
        <f>IF(OR(C653="",C653=0),"",D653/C653)</f>
        <v/>
      </c>
      <c r="G653" s="20">
        <f>IF(C653="","",IF(AND(C653&gt;=50,D653=0),"0 revocations on 50+ lines: evidence of consideration?",""))</f>
        <v/>
      </c>
      <c r="H653" s="18" t="n"/>
      <c r="I653" s="17" t="n"/>
    </row>
    <row r="654">
      <c r="A654" s="17" t="n"/>
      <c r="B654" s="17" t="n"/>
      <c r="C654" s="20">
        <f>IF(A654="","",COUNTIF('Review'!M5:M1004,A654))</f>
        <v/>
      </c>
      <c r="D654" s="20">
        <f>IF(A654="","",COUNTIFS('Review'!M5:M1004,A654,'Review'!O5:O1004,"Revoke")+COUNTIFS('Review'!M5:M1004,A654,'Review'!O5:O1004,"Modify"))</f>
        <v/>
      </c>
      <c r="E654" s="20">
        <f>IF(A654="","",COUNTIFS('Review'!M5:M1004,A654,'Review'!O5:O1004,""))</f>
        <v/>
      </c>
      <c r="F654" s="22">
        <f>IF(OR(C654="",C654=0),"",D654/C654)</f>
        <v/>
      </c>
      <c r="G654" s="20">
        <f>IF(C654="","",IF(AND(C654&gt;=50,D654=0),"0 revocations on 50+ lines: evidence of consideration?",""))</f>
        <v/>
      </c>
      <c r="H654" s="18" t="n"/>
      <c r="I654" s="17" t="n"/>
    </row>
    <row r="655">
      <c r="A655" s="17" t="n"/>
      <c r="B655" s="17" t="n"/>
      <c r="C655" s="20">
        <f>IF(A655="","",COUNTIF('Review'!M5:M1004,A655))</f>
        <v/>
      </c>
      <c r="D655" s="20">
        <f>IF(A655="","",COUNTIFS('Review'!M5:M1004,A655,'Review'!O5:O1004,"Revoke")+COUNTIFS('Review'!M5:M1004,A655,'Review'!O5:O1004,"Modify"))</f>
        <v/>
      </c>
      <c r="E655" s="20">
        <f>IF(A655="","",COUNTIFS('Review'!M5:M1004,A655,'Review'!O5:O1004,""))</f>
        <v/>
      </c>
      <c r="F655" s="22">
        <f>IF(OR(C655="",C655=0),"",D655/C655)</f>
        <v/>
      </c>
      <c r="G655" s="20">
        <f>IF(C655="","",IF(AND(C655&gt;=50,D655=0),"0 revocations on 50+ lines: evidence of consideration?",""))</f>
        <v/>
      </c>
      <c r="H655" s="18" t="n"/>
      <c r="I655" s="17" t="n"/>
    </row>
    <row r="656">
      <c r="A656" s="17" t="n"/>
      <c r="B656" s="17" t="n"/>
      <c r="C656" s="20">
        <f>IF(A656="","",COUNTIF('Review'!M5:M1004,A656))</f>
        <v/>
      </c>
      <c r="D656" s="20">
        <f>IF(A656="","",COUNTIFS('Review'!M5:M1004,A656,'Review'!O5:O1004,"Revoke")+COUNTIFS('Review'!M5:M1004,A656,'Review'!O5:O1004,"Modify"))</f>
        <v/>
      </c>
      <c r="E656" s="20">
        <f>IF(A656="","",COUNTIFS('Review'!M5:M1004,A656,'Review'!O5:O1004,""))</f>
        <v/>
      </c>
      <c r="F656" s="22">
        <f>IF(OR(C656="",C656=0),"",D656/C656)</f>
        <v/>
      </c>
      <c r="G656" s="20">
        <f>IF(C656="","",IF(AND(C656&gt;=50,D656=0),"0 revocations on 50+ lines: evidence of consideration?",""))</f>
        <v/>
      </c>
      <c r="H656" s="18" t="n"/>
      <c r="I656" s="17" t="n"/>
    </row>
    <row r="657">
      <c r="A657" s="17" t="n"/>
      <c r="B657" s="17" t="n"/>
      <c r="C657" s="20">
        <f>IF(A657="","",COUNTIF('Review'!M5:M1004,A657))</f>
        <v/>
      </c>
      <c r="D657" s="20">
        <f>IF(A657="","",COUNTIFS('Review'!M5:M1004,A657,'Review'!O5:O1004,"Revoke")+COUNTIFS('Review'!M5:M1004,A657,'Review'!O5:O1004,"Modify"))</f>
        <v/>
      </c>
      <c r="E657" s="20">
        <f>IF(A657="","",COUNTIFS('Review'!M5:M1004,A657,'Review'!O5:O1004,""))</f>
        <v/>
      </c>
      <c r="F657" s="22">
        <f>IF(OR(C657="",C657=0),"",D657/C657)</f>
        <v/>
      </c>
      <c r="G657" s="20">
        <f>IF(C657="","",IF(AND(C657&gt;=50,D657=0),"0 revocations on 50+ lines: evidence of consideration?",""))</f>
        <v/>
      </c>
      <c r="H657" s="18" t="n"/>
      <c r="I657" s="17" t="n"/>
    </row>
    <row r="658">
      <c r="A658" s="17" t="n"/>
      <c r="B658" s="17" t="n"/>
      <c r="C658" s="20">
        <f>IF(A658="","",COUNTIF('Review'!M5:M1004,A658))</f>
        <v/>
      </c>
      <c r="D658" s="20">
        <f>IF(A658="","",COUNTIFS('Review'!M5:M1004,A658,'Review'!O5:O1004,"Revoke")+COUNTIFS('Review'!M5:M1004,A658,'Review'!O5:O1004,"Modify"))</f>
        <v/>
      </c>
      <c r="E658" s="20">
        <f>IF(A658="","",COUNTIFS('Review'!M5:M1004,A658,'Review'!O5:O1004,""))</f>
        <v/>
      </c>
      <c r="F658" s="22">
        <f>IF(OR(C658="",C658=0),"",D658/C658)</f>
        <v/>
      </c>
      <c r="G658" s="20">
        <f>IF(C658="","",IF(AND(C658&gt;=50,D658=0),"0 revocations on 50+ lines: evidence of consideration?",""))</f>
        <v/>
      </c>
      <c r="H658" s="18" t="n"/>
      <c r="I658" s="17" t="n"/>
    </row>
    <row r="659">
      <c r="A659" s="17" t="n"/>
      <c r="B659" s="17" t="n"/>
      <c r="C659" s="20">
        <f>IF(A659="","",COUNTIF('Review'!M5:M1004,A659))</f>
        <v/>
      </c>
      <c r="D659" s="20">
        <f>IF(A659="","",COUNTIFS('Review'!M5:M1004,A659,'Review'!O5:O1004,"Revoke")+COUNTIFS('Review'!M5:M1004,A659,'Review'!O5:O1004,"Modify"))</f>
        <v/>
      </c>
      <c r="E659" s="20">
        <f>IF(A659="","",COUNTIFS('Review'!M5:M1004,A659,'Review'!O5:O1004,""))</f>
        <v/>
      </c>
      <c r="F659" s="22">
        <f>IF(OR(C659="",C659=0),"",D659/C659)</f>
        <v/>
      </c>
      <c r="G659" s="20">
        <f>IF(C659="","",IF(AND(C659&gt;=50,D659=0),"0 revocations on 50+ lines: evidence of consideration?",""))</f>
        <v/>
      </c>
      <c r="H659" s="18" t="n"/>
      <c r="I659" s="17" t="n"/>
    </row>
    <row r="660">
      <c r="A660" s="17" t="n"/>
      <c r="B660" s="17" t="n"/>
      <c r="C660" s="20">
        <f>IF(A660="","",COUNTIF('Review'!M5:M1004,A660))</f>
        <v/>
      </c>
      <c r="D660" s="20">
        <f>IF(A660="","",COUNTIFS('Review'!M5:M1004,A660,'Review'!O5:O1004,"Revoke")+COUNTIFS('Review'!M5:M1004,A660,'Review'!O5:O1004,"Modify"))</f>
        <v/>
      </c>
      <c r="E660" s="20">
        <f>IF(A660="","",COUNTIFS('Review'!M5:M1004,A660,'Review'!O5:O1004,""))</f>
        <v/>
      </c>
      <c r="F660" s="22">
        <f>IF(OR(C660="",C660=0),"",D660/C660)</f>
        <v/>
      </c>
      <c r="G660" s="20">
        <f>IF(C660="","",IF(AND(C660&gt;=50,D660=0),"0 revocations on 50+ lines: evidence of consideration?",""))</f>
        <v/>
      </c>
      <c r="H660" s="18" t="n"/>
      <c r="I660" s="17" t="n"/>
    </row>
    <row r="661">
      <c r="A661" s="17" t="n"/>
      <c r="B661" s="17" t="n"/>
      <c r="C661" s="20">
        <f>IF(A661="","",COUNTIF('Review'!M5:M1004,A661))</f>
        <v/>
      </c>
      <c r="D661" s="20">
        <f>IF(A661="","",COUNTIFS('Review'!M5:M1004,A661,'Review'!O5:O1004,"Revoke")+COUNTIFS('Review'!M5:M1004,A661,'Review'!O5:O1004,"Modify"))</f>
        <v/>
      </c>
      <c r="E661" s="20">
        <f>IF(A661="","",COUNTIFS('Review'!M5:M1004,A661,'Review'!O5:O1004,""))</f>
        <v/>
      </c>
      <c r="F661" s="22">
        <f>IF(OR(C661="",C661=0),"",D661/C661)</f>
        <v/>
      </c>
      <c r="G661" s="20">
        <f>IF(C661="","",IF(AND(C661&gt;=50,D661=0),"0 revocations on 50+ lines: evidence of consideration?",""))</f>
        <v/>
      </c>
      <c r="H661" s="18" t="n"/>
      <c r="I661" s="17" t="n"/>
    </row>
    <row r="662">
      <c r="A662" s="17" t="n"/>
      <c r="B662" s="17" t="n"/>
      <c r="C662" s="20">
        <f>IF(A662="","",COUNTIF('Review'!M5:M1004,A662))</f>
        <v/>
      </c>
      <c r="D662" s="20">
        <f>IF(A662="","",COUNTIFS('Review'!M5:M1004,A662,'Review'!O5:O1004,"Revoke")+COUNTIFS('Review'!M5:M1004,A662,'Review'!O5:O1004,"Modify"))</f>
        <v/>
      </c>
      <c r="E662" s="20">
        <f>IF(A662="","",COUNTIFS('Review'!M5:M1004,A662,'Review'!O5:O1004,""))</f>
        <v/>
      </c>
      <c r="F662" s="22">
        <f>IF(OR(C662="",C662=0),"",D662/C662)</f>
        <v/>
      </c>
      <c r="G662" s="20">
        <f>IF(C662="","",IF(AND(C662&gt;=50,D662=0),"0 revocations on 50+ lines: evidence of consideration?",""))</f>
        <v/>
      </c>
      <c r="H662" s="18" t="n"/>
      <c r="I662" s="17" t="n"/>
    </row>
    <row r="663">
      <c r="A663" s="17" t="n"/>
      <c r="B663" s="17" t="n"/>
      <c r="C663" s="20">
        <f>IF(A663="","",COUNTIF('Review'!M5:M1004,A663))</f>
        <v/>
      </c>
      <c r="D663" s="20">
        <f>IF(A663="","",COUNTIFS('Review'!M5:M1004,A663,'Review'!O5:O1004,"Revoke")+COUNTIFS('Review'!M5:M1004,A663,'Review'!O5:O1004,"Modify"))</f>
        <v/>
      </c>
      <c r="E663" s="20">
        <f>IF(A663="","",COUNTIFS('Review'!M5:M1004,A663,'Review'!O5:O1004,""))</f>
        <v/>
      </c>
      <c r="F663" s="22">
        <f>IF(OR(C663="",C663=0),"",D663/C663)</f>
        <v/>
      </c>
      <c r="G663" s="20">
        <f>IF(C663="","",IF(AND(C663&gt;=50,D663=0),"0 revocations on 50+ lines: evidence of consideration?",""))</f>
        <v/>
      </c>
      <c r="H663" s="18" t="n"/>
      <c r="I663" s="17" t="n"/>
    </row>
    <row r="664">
      <c r="A664" s="17" t="n"/>
      <c r="B664" s="17" t="n"/>
      <c r="C664" s="20">
        <f>IF(A664="","",COUNTIF('Review'!M5:M1004,A664))</f>
        <v/>
      </c>
      <c r="D664" s="20">
        <f>IF(A664="","",COUNTIFS('Review'!M5:M1004,A664,'Review'!O5:O1004,"Revoke")+COUNTIFS('Review'!M5:M1004,A664,'Review'!O5:O1004,"Modify"))</f>
        <v/>
      </c>
      <c r="E664" s="20">
        <f>IF(A664="","",COUNTIFS('Review'!M5:M1004,A664,'Review'!O5:O1004,""))</f>
        <v/>
      </c>
      <c r="F664" s="22">
        <f>IF(OR(C664="",C664=0),"",D664/C664)</f>
        <v/>
      </c>
      <c r="G664" s="20">
        <f>IF(C664="","",IF(AND(C664&gt;=50,D664=0),"0 revocations on 50+ lines: evidence of consideration?",""))</f>
        <v/>
      </c>
      <c r="H664" s="18" t="n"/>
      <c r="I664" s="17" t="n"/>
    </row>
    <row r="665">
      <c r="A665" s="17" t="n"/>
      <c r="B665" s="17" t="n"/>
      <c r="C665" s="20">
        <f>IF(A665="","",COUNTIF('Review'!M5:M1004,A665))</f>
        <v/>
      </c>
      <c r="D665" s="20">
        <f>IF(A665="","",COUNTIFS('Review'!M5:M1004,A665,'Review'!O5:O1004,"Revoke")+COUNTIFS('Review'!M5:M1004,A665,'Review'!O5:O1004,"Modify"))</f>
        <v/>
      </c>
      <c r="E665" s="20">
        <f>IF(A665="","",COUNTIFS('Review'!M5:M1004,A665,'Review'!O5:O1004,""))</f>
        <v/>
      </c>
      <c r="F665" s="22">
        <f>IF(OR(C665="",C665=0),"",D665/C665)</f>
        <v/>
      </c>
      <c r="G665" s="20">
        <f>IF(C665="","",IF(AND(C665&gt;=50,D665=0),"0 revocations on 50+ lines: evidence of consideration?",""))</f>
        <v/>
      </c>
      <c r="H665" s="18" t="n"/>
      <c r="I665" s="17" t="n"/>
    </row>
    <row r="666">
      <c r="A666" s="17" t="n"/>
      <c r="B666" s="17" t="n"/>
      <c r="C666" s="20">
        <f>IF(A666="","",COUNTIF('Review'!M5:M1004,A666))</f>
        <v/>
      </c>
      <c r="D666" s="20">
        <f>IF(A666="","",COUNTIFS('Review'!M5:M1004,A666,'Review'!O5:O1004,"Revoke")+COUNTIFS('Review'!M5:M1004,A666,'Review'!O5:O1004,"Modify"))</f>
        <v/>
      </c>
      <c r="E666" s="20">
        <f>IF(A666="","",COUNTIFS('Review'!M5:M1004,A666,'Review'!O5:O1004,""))</f>
        <v/>
      </c>
      <c r="F666" s="22">
        <f>IF(OR(C666="",C666=0),"",D666/C666)</f>
        <v/>
      </c>
      <c r="G666" s="20">
        <f>IF(C666="","",IF(AND(C666&gt;=50,D666=0),"0 revocations on 50+ lines: evidence of consideration?",""))</f>
        <v/>
      </c>
      <c r="H666" s="18" t="n"/>
      <c r="I666" s="17" t="n"/>
    </row>
    <row r="667">
      <c r="A667" s="17" t="n"/>
      <c r="B667" s="17" t="n"/>
      <c r="C667" s="20">
        <f>IF(A667="","",COUNTIF('Review'!M5:M1004,A667))</f>
        <v/>
      </c>
      <c r="D667" s="20">
        <f>IF(A667="","",COUNTIFS('Review'!M5:M1004,A667,'Review'!O5:O1004,"Revoke")+COUNTIFS('Review'!M5:M1004,A667,'Review'!O5:O1004,"Modify"))</f>
        <v/>
      </c>
      <c r="E667" s="20">
        <f>IF(A667="","",COUNTIFS('Review'!M5:M1004,A667,'Review'!O5:O1004,""))</f>
        <v/>
      </c>
      <c r="F667" s="22">
        <f>IF(OR(C667="",C667=0),"",D667/C667)</f>
        <v/>
      </c>
      <c r="G667" s="20">
        <f>IF(C667="","",IF(AND(C667&gt;=50,D667=0),"0 revocations on 50+ lines: evidence of consideration?",""))</f>
        <v/>
      </c>
      <c r="H667" s="18" t="n"/>
      <c r="I667" s="17" t="n"/>
    </row>
    <row r="668">
      <c r="A668" s="17" t="n"/>
      <c r="B668" s="17" t="n"/>
      <c r="C668" s="20">
        <f>IF(A668="","",COUNTIF('Review'!M5:M1004,A668))</f>
        <v/>
      </c>
      <c r="D668" s="20">
        <f>IF(A668="","",COUNTIFS('Review'!M5:M1004,A668,'Review'!O5:O1004,"Revoke")+COUNTIFS('Review'!M5:M1004,A668,'Review'!O5:O1004,"Modify"))</f>
        <v/>
      </c>
      <c r="E668" s="20">
        <f>IF(A668="","",COUNTIFS('Review'!M5:M1004,A668,'Review'!O5:O1004,""))</f>
        <v/>
      </c>
      <c r="F668" s="22">
        <f>IF(OR(C668="",C668=0),"",D668/C668)</f>
        <v/>
      </c>
      <c r="G668" s="20">
        <f>IF(C668="","",IF(AND(C668&gt;=50,D668=0),"0 revocations on 50+ lines: evidence of consideration?",""))</f>
        <v/>
      </c>
      <c r="H668" s="18" t="n"/>
      <c r="I668" s="17" t="n"/>
    </row>
    <row r="669">
      <c r="A669" s="17" t="n"/>
      <c r="B669" s="17" t="n"/>
      <c r="C669" s="20">
        <f>IF(A669="","",COUNTIF('Review'!M5:M1004,A669))</f>
        <v/>
      </c>
      <c r="D669" s="20">
        <f>IF(A669="","",COUNTIFS('Review'!M5:M1004,A669,'Review'!O5:O1004,"Revoke")+COUNTIFS('Review'!M5:M1004,A669,'Review'!O5:O1004,"Modify"))</f>
        <v/>
      </c>
      <c r="E669" s="20">
        <f>IF(A669="","",COUNTIFS('Review'!M5:M1004,A669,'Review'!O5:O1004,""))</f>
        <v/>
      </c>
      <c r="F669" s="22">
        <f>IF(OR(C669="",C669=0),"",D669/C669)</f>
        <v/>
      </c>
      <c r="G669" s="20">
        <f>IF(C669="","",IF(AND(C669&gt;=50,D669=0),"0 revocations on 50+ lines: evidence of consideration?",""))</f>
        <v/>
      </c>
      <c r="H669" s="18" t="n"/>
      <c r="I669" s="17" t="n"/>
    </row>
    <row r="670">
      <c r="A670" s="17" t="n"/>
      <c r="B670" s="17" t="n"/>
      <c r="C670" s="20">
        <f>IF(A670="","",COUNTIF('Review'!M5:M1004,A670))</f>
        <v/>
      </c>
      <c r="D670" s="20">
        <f>IF(A670="","",COUNTIFS('Review'!M5:M1004,A670,'Review'!O5:O1004,"Revoke")+COUNTIFS('Review'!M5:M1004,A670,'Review'!O5:O1004,"Modify"))</f>
        <v/>
      </c>
      <c r="E670" s="20">
        <f>IF(A670="","",COUNTIFS('Review'!M5:M1004,A670,'Review'!O5:O1004,""))</f>
        <v/>
      </c>
      <c r="F670" s="22">
        <f>IF(OR(C670="",C670=0),"",D670/C670)</f>
        <v/>
      </c>
      <c r="G670" s="20">
        <f>IF(C670="","",IF(AND(C670&gt;=50,D670=0),"0 revocations on 50+ lines: evidence of consideration?",""))</f>
        <v/>
      </c>
      <c r="H670" s="18" t="n"/>
      <c r="I670" s="17" t="n"/>
    </row>
    <row r="671">
      <c r="A671" s="17" t="n"/>
      <c r="B671" s="17" t="n"/>
      <c r="C671" s="20">
        <f>IF(A671="","",COUNTIF('Review'!M5:M1004,A671))</f>
        <v/>
      </c>
      <c r="D671" s="20">
        <f>IF(A671="","",COUNTIFS('Review'!M5:M1004,A671,'Review'!O5:O1004,"Revoke")+COUNTIFS('Review'!M5:M1004,A671,'Review'!O5:O1004,"Modify"))</f>
        <v/>
      </c>
      <c r="E671" s="20">
        <f>IF(A671="","",COUNTIFS('Review'!M5:M1004,A671,'Review'!O5:O1004,""))</f>
        <v/>
      </c>
      <c r="F671" s="22">
        <f>IF(OR(C671="",C671=0),"",D671/C671)</f>
        <v/>
      </c>
      <c r="G671" s="20">
        <f>IF(C671="","",IF(AND(C671&gt;=50,D671=0),"0 revocations on 50+ lines: evidence of consideration?",""))</f>
        <v/>
      </c>
      <c r="H671" s="18" t="n"/>
      <c r="I671" s="17" t="n"/>
    </row>
    <row r="672">
      <c r="A672" s="17" t="n"/>
      <c r="B672" s="17" t="n"/>
      <c r="C672" s="20">
        <f>IF(A672="","",COUNTIF('Review'!M5:M1004,A672))</f>
        <v/>
      </c>
      <c r="D672" s="20">
        <f>IF(A672="","",COUNTIFS('Review'!M5:M1004,A672,'Review'!O5:O1004,"Revoke")+COUNTIFS('Review'!M5:M1004,A672,'Review'!O5:O1004,"Modify"))</f>
        <v/>
      </c>
      <c r="E672" s="20">
        <f>IF(A672="","",COUNTIFS('Review'!M5:M1004,A672,'Review'!O5:O1004,""))</f>
        <v/>
      </c>
      <c r="F672" s="22">
        <f>IF(OR(C672="",C672=0),"",D672/C672)</f>
        <v/>
      </c>
      <c r="G672" s="20">
        <f>IF(C672="","",IF(AND(C672&gt;=50,D672=0),"0 revocations on 50+ lines: evidence of consideration?",""))</f>
        <v/>
      </c>
      <c r="H672" s="18" t="n"/>
      <c r="I672" s="17" t="n"/>
    </row>
    <row r="673">
      <c r="A673" s="17" t="n"/>
      <c r="B673" s="17" t="n"/>
      <c r="C673" s="20">
        <f>IF(A673="","",COUNTIF('Review'!M5:M1004,A673))</f>
        <v/>
      </c>
      <c r="D673" s="20">
        <f>IF(A673="","",COUNTIFS('Review'!M5:M1004,A673,'Review'!O5:O1004,"Revoke")+COUNTIFS('Review'!M5:M1004,A673,'Review'!O5:O1004,"Modify"))</f>
        <v/>
      </c>
      <c r="E673" s="20">
        <f>IF(A673="","",COUNTIFS('Review'!M5:M1004,A673,'Review'!O5:O1004,""))</f>
        <v/>
      </c>
      <c r="F673" s="22">
        <f>IF(OR(C673="",C673=0),"",D673/C673)</f>
        <v/>
      </c>
      <c r="G673" s="20">
        <f>IF(C673="","",IF(AND(C673&gt;=50,D673=0),"0 revocations on 50+ lines: evidence of consideration?",""))</f>
        <v/>
      </c>
      <c r="H673" s="18" t="n"/>
      <c r="I673" s="17" t="n"/>
    </row>
    <row r="674">
      <c r="A674" s="17" t="n"/>
      <c r="B674" s="17" t="n"/>
      <c r="C674" s="20">
        <f>IF(A674="","",COUNTIF('Review'!M5:M1004,A674))</f>
        <v/>
      </c>
      <c r="D674" s="20">
        <f>IF(A674="","",COUNTIFS('Review'!M5:M1004,A674,'Review'!O5:O1004,"Revoke")+COUNTIFS('Review'!M5:M1004,A674,'Review'!O5:O1004,"Modify"))</f>
        <v/>
      </c>
      <c r="E674" s="20">
        <f>IF(A674="","",COUNTIFS('Review'!M5:M1004,A674,'Review'!O5:O1004,""))</f>
        <v/>
      </c>
      <c r="F674" s="22">
        <f>IF(OR(C674="",C674=0),"",D674/C674)</f>
        <v/>
      </c>
      <c r="G674" s="20">
        <f>IF(C674="","",IF(AND(C674&gt;=50,D674=0),"0 revocations on 50+ lines: evidence of consideration?",""))</f>
        <v/>
      </c>
      <c r="H674" s="18" t="n"/>
      <c r="I674" s="17" t="n"/>
    </row>
    <row r="675">
      <c r="A675" s="17" t="n"/>
      <c r="B675" s="17" t="n"/>
      <c r="C675" s="20">
        <f>IF(A675="","",COUNTIF('Review'!M5:M1004,A675))</f>
        <v/>
      </c>
      <c r="D675" s="20">
        <f>IF(A675="","",COUNTIFS('Review'!M5:M1004,A675,'Review'!O5:O1004,"Revoke")+COUNTIFS('Review'!M5:M1004,A675,'Review'!O5:O1004,"Modify"))</f>
        <v/>
      </c>
      <c r="E675" s="20">
        <f>IF(A675="","",COUNTIFS('Review'!M5:M1004,A675,'Review'!O5:O1004,""))</f>
        <v/>
      </c>
      <c r="F675" s="22">
        <f>IF(OR(C675="",C675=0),"",D675/C675)</f>
        <v/>
      </c>
      <c r="G675" s="20">
        <f>IF(C675="","",IF(AND(C675&gt;=50,D675=0),"0 revocations on 50+ lines: evidence of consideration?",""))</f>
        <v/>
      </c>
      <c r="H675" s="18" t="n"/>
      <c r="I675" s="17" t="n"/>
    </row>
    <row r="676">
      <c r="A676" s="17" t="n"/>
      <c r="B676" s="17" t="n"/>
      <c r="C676" s="20">
        <f>IF(A676="","",COUNTIF('Review'!M5:M1004,A676))</f>
        <v/>
      </c>
      <c r="D676" s="20">
        <f>IF(A676="","",COUNTIFS('Review'!M5:M1004,A676,'Review'!O5:O1004,"Revoke")+COUNTIFS('Review'!M5:M1004,A676,'Review'!O5:O1004,"Modify"))</f>
        <v/>
      </c>
      <c r="E676" s="20">
        <f>IF(A676="","",COUNTIFS('Review'!M5:M1004,A676,'Review'!O5:O1004,""))</f>
        <v/>
      </c>
      <c r="F676" s="22">
        <f>IF(OR(C676="",C676=0),"",D676/C676)</f>
        <v/>
      </c>
      <c r="G676" s="20">
        <f>IF(C676="","",IF(AND(C676&gt;=50,D676=0),"0 revocations on 50+ lines: evidence of consideration?",""))</f>
        <v/>
      </c>
      <c r="H676" s="18" t="n"/>
      <c r="I676" s="17" t="n"/>
    </row>
    <row r="677">
      <c r="A677" s="17" t="n"/>
      <c r="B677" s="17" t="n"/>
      <c r="C677" s="20">
        <f>IF(A677="","",COUNTIF('Review'!M5:M1004,A677))</f>
        <v/>
      </c>
      <c r="D677" s="20">
        <f>IF(A677="","",COUNTIFS('Review'!M5:M1004,A677,'Review'!O5:O1004,"Revoke")+COUNTIFS('Review'!M5:M1004,A677,'Review'!O5:O1004,"Modify"))</f>
        <v/>
      </c>
      <c r="E677" s="20">
        <f>IF(A677="","",COUNTIFS('Review'!M5:M1004,A677,'Review'!O5:O1004,""))</f>
        <v/>
      </c>
      <c r="F677" s="22">
        <f>IF(OR(C677="",C677=0),"",D677/C677)</f>
        <v/>
      </c>
      <c r="G677" s="20">
        <f>IF(C677="","",IF(AND(C677&gt;=50,D677=0),"0 revocations on 50+ lines: evidence of consideration?",""))</f>
        <v/>
      </c>
      <c r="H677" s="18" t="n"/>
      <c r="I677" s="17" t="n"/>
    </row>
    <row r="678">
      <c r="A678" s="17" t="n"/>
      <c r="B678" s="17" t="n"/>
      <c r="C678" s="20">
        <f>IF(A678="","",COUNTIF('Review'!M5:M1004,A678))</f>
        <v/>
      </c>
      <c r="D678" s="20">
        <f>IF(A678="","",COUNTIFS('Review'!M5:M1004,A678,'Review'!O5:O1004,"Revoke")+COUNTIFS('Review'!M5:M1004,A678,'Review'!O5:O1004,"Modify"))</f>
        <v/>
      </c>
      <c r="E678" s="20">
        <f>IF(A678="","",COUNTIFS('Review'!M5:M1004,A678,'Review'!O5:O1004,""))</f>
        <v/>
      </c>
      <c r="F678" s="22">
        <f>IF(OR(C678="",C678=0),"",D678/C678)</f>
        <v/>
      </c>
      <c r="G678" s="20">
        <f>IF(C678="","",IF(AND(C678&gt;=50,D678=0),"0 revocations on 50+ lines: evidence of consideration?",""))</f>
        <v/>
      </c>
      <c r="H678" s="18" t="n"/>
      <c r="I678" s="17" t="n"/>
    </row>
    <row r="679">
      <c r="A679" s="17" t="n"/>
      <c r="B679" s="17" t="n"/>
      <c r="C679" s="20">
        <f>IF(A679="","",COUNTIF('Review'!M5:M1004,A679))</f>
        <v/>
      </c>
      <c r="D679" s="20">
        <f>IF(A679="","",COUNTIFS('Review'!M5:M1004,A679,'Review'!O5:O1004,"Revoke")+COUNTIFS('Review'!M5:M1004,A679,'Review'!O5:O1004,"Modify"))</f>
        <v/>
      </c>
      <c r="E679" s="20">
        <f>IF(A679="","",COUNTIFS('Review'!M5:M1004,A679,'Review'!O5:O1004,""))</f>
        <v/>
      </c>
      <c r="F679" s="22">
        <f>IF(OR(C679="",C679=0),"",D679/C679)</f>
        <v/>
      </c>
      <c r="G679" s="20">
        <f>IF(C679="","",IF(AND(C679&gt;=50,D679=0),"0 revocations on 50+ lines: evidence of consideration?",""))</f>
        <v/>
      </c>
      <c r="H679" s="18" t="n"/>
      <c r="I679" s="17" t="n"/>
    </row>
    <row r="680">
      <c r="A680" s="17" t="n"/>
      <c r="B680" s="17" t="n"/>
      <c r="C680" s="20">
        <f>IF(A680="","",COUNTIF('Review'!M5:M1004,A680))</f>
        <v/>
      </c>
      <c r="D680" s="20">
        <f>IF(A680="","",COUNTIFS('Review'!M5:M1004,A680,'Review'!O5:O1004,"Revoke")+COUNTIFS('Review'!M5:M1004,A680,'Review'!O5:O1004,"Modify"))</f>
        <v/>
      </c>
      <c r="E680" s="20">
        <f>IF(A680="","",COUNTIFS('Review'!M5:M1004,A680,'Review'!O5:O1004,""))</f>
        <v/>
      </c>
      <c r="F680" s="22">
        <f>IF(OR(C680="",C680=0),"",D680/C680)</f>
        <v/>
      </c>
      <c r="G680" s="20">
        <f>IF(C680="","",IF(AND(C680&gt;=50,D680=0),"0 revocations on 50+ lines: evidence of consideration?",""))</f>
        <v/>
      </c>
      <c r="H680" s="18" t="n"/>
      <c r="I680" s="17" t="n"/>
    </row>
    <row r="681">
      <c r="A681" s="17" t="n"/>
      <c r="B681" s="17" t="n"/>
      <c r="C681" s="20">
        <f>IF(A681="","",COUNTIF('Review'!M5:M1004,A681))</f>
        <v/>
      </c>
      <c r="D681" s="20">
        <f>IF(A681="","",COUNTIFS('Review'!M5:M1004,A681,'Review'!O5:O1004,"Revoke")+COUNTIFS('Review'!M5:M1004,A681,'Review'!O5:O1004,"Modify"))</f>
        <v/>
      </c>
      <c r="E681" s="20">
        <f>IF(A681="","",COUNTIFS('Review'!M5:M1004,A681,'Review'!O5:O1004,""))</f>
        <v/>
      </c>
      <c r="F681" s="22">
        <f>IF(OR(C681="",C681=0),"",D681/C681)</f>
        <v/>
      </c>
      <c r="G681" s="20">
        <f>IF(C681="","",IF(AND(C681&gt;=50,D681=0),"0 revocations on 50+ lines: evidence of consideration?",""))</f>
        <v/>
      </c>
      <c r="H681" s="18" t="n"/>
      <c r="I681" s="17" t="n"/>
    </row>
    <row r="682">
      <c r="A682" s="17" t="n"/>
      <c r="B682" s="17" t="n"/>
      <c r="C682" s="20">
        <f>IF(A682="","",COUNTIF('Review'!M5:M1004,A682))</f>
        <v/>
      </c>
      <c r="D682" s="20">
        <f>IF(A682="","",COUNTIFS('Review'!M5:M1004,A682,'Review'!O5:O1004,"Revoke")+COUNTIFS('Review'!M5:M1004,A682,'Review'!O5:O1004,"Modify"))</f>
        <v/>
      </c>
      <c r="E682" s="20">
        <f>IF(A682="","",COUNTIFS('Review'!M5:M1004,A682,'Review'!O5:O1004,""))</f>
        <v/>
      </c>
      <c r="F682" s="22">
        <f>IF(OR(C682="",C682=0),"",D682/C682)</f>
        <v/>
      </c>
      <c r="G682" s="20">
        <f>IF(C682="","",IF(AND(C682&gt;=50,D682=0),"0 revocations on 50+ lines: evidence of consideration?",""))</f>
        <v/>
      </c>
      <c r="H682" s="18" t="n"/>
      <c r="I682" s="17" t="n"/>
    </row>
    <row r="683">
      <c r="A683" s="17" t="n"/>
      <c r="B683" s="17" t="n"/>
      <c r="C683" s="20">
        <f>IF(A683="","",COUNTIF('Review'!M5:M1004,A683))</f>
        <v/>
      </c>
      <c r="D683" s="20">
        <f>IF(A683="","",COUNTIFS('Review'!M5:M1004,A683,'Review'!O5:O1004,"Revoke")+COUNTIFS('Review'!M5:M1004,A683,'Review'!O5:O1004,"Modify"))</f>
        <v/>
      </c>
      <c r="E683" s="20">
        <f>IF(A683="","",COUNTIFS('Review'!M5:M1004,A683,'Review'!O5:O1004,""))</f>
        <v/>
      </c>
      <c r="F683" s="22">
        <f>IF(OR(C683="",C683=0),"",D683/C683)</f>
        <v/>
      </c>
      <c r="G683" s="20">
        <f>IF(C683="","",IF(AND(C683&gt;=50,D683=0),"0 revocations on 50+ lines: evidence of consideration?",""))</f>
        <v/>
      </c>
      <c r="H683" s="18" t="n"/>
      <c r="I683" s="17" t="n"/>
    </row>
    <row r="684">
      <c r="A684" s="17" t="n"/>
      <c r="B684" s="17" t="n"/>
      <c r="C684" s="20">
        <f>IF(A684="","",COUNTIF('Review'!M5:M1004,A684))</f>
        <v/>
      </c>
      <c r="D684" s="20">
        <f>IF(A684="","",COUNTIFS('Review'!M5:M1004,A684,'Review'!O5:O1004,"Revoke")+COUNTIFS('Review'!M5:M1004,A684,'Review'!O5:O1004,"Modify"))</f>
        <v/>
      </c>
      <c r="E684" s="20">
        <f>IF(A684="","",COUNTIFS('Review'!M5:M1004,A684,'Review'!O5:O1004,""))</f>
        <v/>
      </c>
      <c r="F684" s="22">
        <f>IF(OR(C684="",C684=0),"",D684/C684)</f>
        <v/>
      </c>
      <c r="G684" s="20">
        <f>IF(C684="","",IF(AND(C684&gt;=50,D684=0),"0 revocations on 50+ lines: evidence of consideration?",""))</f>
        <v/>
      </c>
      <c r="H684" s="18" t="n"/>
      <c r="I684" s="17" t="n"/>
    </row>
    <row r="685">
      <c r="A685" s="17" t="n"/>
      <c r="B685" s="17" t="n"/>
      <c r="C685" s="20">
        <f>IF(A685="","",COUNTIF('Review'!M5:M1004,A685))</f>
        <v/>
      </c>
      <c r="D685" s="20">
        <f>IF(A685="","",COUNTIFS('Review'!M5:M1004,A685,'Review'!O5:O1004,"Revoke")+COUNTIFS('Review'!M5:M1004,A685,'Review'!O5:O1004,"Modify"))</f>
        <v/>
      </c>
      <c r="E685" s="20">
        <f>IF(A685="","",COUNTIFS('Review'!M5:M1004,A685,'Review'!O5:O1004,""))</f>
        <v/>
      </c>
      <c r="F685" s="22">
        <f>IF(OR(C685="",C685=0),"",D685/C685)</f>
        <v/>
      </c>
      <c r="G685" s="20">
        <f>IF(C685="","",IF(AND(C685&gt;=50,D685=0),"0 revocations on 50+ lines: evidence of consideration?",""))</f>
        <v/>
      </c>
      <c r="H685" s="18" t="n"/>
      <c r="I685" s="17" t="n"/>
    </row>
    <row r="686">
      <c r="A686" s="17" t="n"/>
      <c r="B686" s="17" t="n"/>
      <c r="C686" s="20">
        <f>IF(A686="","",COUNTIF('Review'!M5:M1004,A686))</f>
        <v/>
      </c>
      <c r="D686" s="20">
        <f>IF(A686="","",COUNTIFS('Review'!M5:M1004,A686,'Review'!O5:O1004,"Revoke")+COUNTIFS('Review'!M5:M1004,A686,'Review'!O5:O1004,"Modify"))</f>
        <v/>
      </c>
      <c r="E686" s="20">
        <f>IF(A686="","",COUNTIFS('Review'!M5:M1004,A686,'Review'!O5:O1004,""))</f>
        <v/>
      </c>
      <c r="F686" s="22">
        <f>IF(OR(C686="",C686=0),"",D686/C686)</f>
        <v/>
      </c>
      <c r="G686" s="20">
        <f>IF(C686="","",IF(AND(C686&gt;=50,D686=0),"0 revocations on 50+ lines: evidence of consideration?",""))</f>
        <v/>
      </c>
      <c r="H686" s="18" t="n"/>
      <c r="I686" s="17" t="n"/>
    </row>
    <row r="687">
      <c r="A687" s="17" t="n"/>
      <c r="B687" s="17" t="n"/>
      <c r="C687" s="20">
        <f>IF(A687="","",COUNTIF('Review'!M5:M1004,A687))</f>
        <v/>
      </c>
      <c r="D687" s="20">
        <f>IF(A687="","",COUNTIFS('Review'!M5:M1004,A687,'Review'!O5:O1004,"Revoke")+COUNTIFS('Review'!M5:M1004,A687,'Review'!O5:O1004,"Modify"))</f>
        <v/>
      </c>
      <c r="E687" s="20">
        <f>IF(A687="","",COUNTIFS('Review'!M5:M1004,A687,'Review'!O5:O1004,""))</f>
        <v/>
      </c>
      <c r="F687" s="22">
        <f>IF(OR(C687="",C687=0),"",D687/C687)</f>
        <v/>
      </c>
      <c r="G687" s="20">
        <f>IF(C687="","",IF(AND(C687&gt;=50,D687=0),"0 revocations on 50+ lines: evidence of consideration?",""))</f>
        <v/>
      </c>
      <c r="H687" s="18" t="n"/>
      <c r="I687" s="17" t="n"/>
    </row>
    <row r="688">
      <c r="A688" s="17" t="n"/>
      <c r="B688" s="17" t="n"/>
      <c r="C688" s="20">
        <f>IF(A688="","",COUNTIF('Review'!M5:M1004,A688))</f>
        <v/>
      </c>
      <c r="D688" s="20">
        <f>IF(A688="","",COUNTIFS('Review'!M5:M1004,A688,'Review'!O5:O1004,"Revoke")+COUNTIFS('Review'!M5:M1004,A688,'Review'!O5:O1004,"Modify"))</f>
        <v/>
      </c>
      <c r="E688" s="20">
        <f>IF(A688="","",COUNTIFS('Review'!M5:M1004,A688,'Review'!O5:O1004,""))</f>
        <v/>
      </c>
      <c r="F688" s="22">
        <f>IF(OR(C688="",C688=0),"",D688/C688)</f>
        <v/>
      </c>
      <c r="G688" s="20">
        <f>IF(C688="","",IF(AND(C688&gt;=50,D688=0),"0 revocations on 50+ lines: evidence of consideration?",""))</f>
        <v/>
      </c>
      <c r="H688" s="18" t="n"/>
      <c r="I688" s="17" t="n"/>
    </row>
    <row r="689">
      <c r="A689" s="17" t="n"/>
      <c r="B689" s="17" t="n"/>
      <c r="C689" s="20">
        <f>IF(A689="","",COUNTIF('Review'!M5:M1004,A689))</f>
        <v/>
      </c>
      <c r="D689" s="20">
        <f>IF(A689="","",COUNTIFS('Review'!M5:M1004,A689,'Review'!O5:O1004,"Revoke")+COUNTIFS('Review'!M5:M1004,A689,'Review'!O5:O1004,"Modify"))</f>
        <v/>
      </c>
      <c r="E689" s="20">
        <f>IF(A689="","",COUNTIFS('Review'!M5:M1004,A689,'Review'!O5:O1004,""))</f>
        <v/>
      </c>
      <c r="F689" s="22">
        <f>IF(OR(C689="",C689=0),"",D689/C689)</f>
        <v/>
      </c>
      <c r="G689" s="20">
        <f>IF(C689="","",IF(AND(C689&gt;=50,D689=0),"0 revocations on 50+ lines: evidence of consideration?",""))</f>
        <v/>
      </c>
      <c r="H689" s="18" t="n"/>
      <c r="I689" s="17" t="n"/>
    </row>
    <row r="690">
      <c r="A690" s="17" t="n"/>
      <c r="B690" s="17" t="n"/>
      <c r="C690" s="20">
        <f>IF(A690="","",COUNTIF('Review'!M5:M1004,A690))</f>
        <v/>
      </c>
      <c r="D690" s="20">
        <f>IF(A690="","",COUNTIFS('Review'!M5:M1004,A690,'Review'!O5:O1004,"Revoke")+COUNTIFS('Review'!M5:M1004,A690,'Review'!O5:O1004,"Modify"))</f>
        <v/>
      </c>
      <c r="E690" s="20">
        <f>IF(A690="","",COUNTIFS('Review'!M5:M1004,A690,'Review'!O5:O1004,""))</f>
        <v/>
      </c>
      <c r="F690" s="22">
        <f>IF(OR(C690="",C690=0),"",D690/C690)</f>
        <v/>
      </c>
      <c r="G690" s="20">
        <f>IF(C690="","",IF(AND(C690&gt;=50,D690=0),"0 revocations on 50+ lines: evidence of consideration?",""))</f>
        <v/>
      </c>
      <c r="H690" s="18" t="n"/>
      <c r="I690" s="17" t="n"/>
    </row>
    <row r="691">
      <c r="A691" s="17" t="n"/>
      <c r="B691" s="17" t="n"/>
      <c r="C691" s="20">
        <f>IF(A691="","",COUNTIF('Review'!M5:M1004,A691))</f>
        <v/>
      </c>
      <c r="D691" s="20">
        <f>IF(A691="","",COUNTIFS('Review'!M5:M1004,A691,'Review'!O5:O1004,"Revoke")+COUNTIFS('Review'!M5:M1004,A691,'Review'!O5:O1004,"Modify"))</f>
        <v/>
      </c>
      <c r="E691" s="20">
        <f>IF(A691="","",COUNTIFS('Review'!M5:M1004,A691,'Review'!O5:O1004,""))</f>
        <v/>
      </c>
      <c r="F691" s="22">
        <f>IF(OR(C691="",C691=0),"",D691/C691)</f>
        <v/>
      </c>
      <c r="G691" s="20">
        <f>IF(C691="","",IF(AND(C691&gt;=50,D691=0),"0 revocations on 50+ lines: evidence of consideration?",""))</f>
        <v/>
      </c>
      <c r="H691" s="18" t="n"/>
      <c r="I691" s="17" t="n"/>
    </row>
    <row r="692">
      <c r="A692" s="17" t="n"/>
      <c r="B692" s="17" t="n"/>
      <c r="C692" s="20">
        <f>IF(A692="","",COUNTIF('Review'!M5:M1004,A692))</f>
        <v/>
      </c>
      <c r="D692" s="20">
        <f>IF(A692="","",COUNTIFS('Review'!M5:M1004,A692,'Review'!O5:O1004,"Revoke")+COUNTIFS('Review'!M5:M1004,A692,'Review'!O5:O1004,"Modify"))</f>
        <v/>
      </c>
      <c r="E692" s="20">
        <f>IF(A692="","",COUNTIFS('Review'!M5:M1004,A692,'Review'!O5:O1004,""))</f>
        <v/>
      </c>
      <c r="F692" s="22">
        <f>IF(OR(C692="",C692=0),"",D692/C692)</f>
        <v/>
      </c>
      <c r="G692" s="20">
        <f>IF(C692="","",IF(AND(C692&gt;=50,D692=0),"0 revocations on 50+ lines: evidence of consideration?",""))</f>
        <v/>
      </c>
      <c r="H692" s="18" t="n"/>
      <c r="I692" s="17" t="n"/>
    </row>
    <row r="693">
      <c r="A693" s="17" t="n"/>
      <c r="B693" s="17" t="n"/>
      <c r="C693" s="20">
        <f>IF(A693="","",COUNTIF('Review'!M5:M1004,A693))</f>
        <v/>
      </c>
      <c r="D693" s="20">
        <f>IF(A693="","",COUNTIFS('Review'!M5:M1004,A693,'Review'!O5:O1004,"Revoke")+COUNTIFS('Review'!M5:M1004,A693,'Review'!O5:O1004,"Modify"))</f>
        <v/>
      </c>
      <c r="E693" s="20">
        <f>IF(A693="","",COUNTIFS('Review'!M5:M1004,A693,'Review'!O5:O1004,""))</f>
        <v/>
      </c>
      <c r="F693" s="22">
        <f>IF(OR(C693="",C693=0),"",D693/C693)</f>
        <v/>
      </c>
      <c r="G693" s="20">
        <f>IF(C693="","",IF(AND(C693&gt;=50,D693=0),"0 revocations on 50+ lines: evidence of consideration?",""))</f>
        <v/>
      </c>
      <c r="H693" s="18" t="n"/>
      <c r="I693" s="17" t="n"/>
    </row>
    <row r="694">
      <c r="A694" s="17" t="n"/>
      <c r="B694" s="17" t="n"/>
      <c r="C694" s="20">
        <f>IF(A694="","",COUNTIF('Review'!M5:M1004,A694))</f>
        <v/>
      </c>
      <c r="D694" s="20">
        <f>IF(A694="","",COUNTIFS('Review'!M5:M1004,A694,'Review'!O5:O1004,"Revoke")+COUNTIFS('Review'!M5:M1004,A694,'Review'!O5:O1004,"Modify"))</f>
        <v/>
      </c>
      <c r="E694" s="20">
        <f>IF(A694="","",COUNTIFS('Review'!M5:M1004,A694,'Review'!O5:O1004,""))</f>
        <v/>
      </c>
      <c r="F694" s="22">
        <f>IF(OR(C694="",C694=0),"",D694/C694)</f>
        <v/>
      </c>
      <c r="G694" s="20">
        <f>IF(C694="","",IF(AND(C694&gt;=50,D694=0),"0 revocations on 50+ lines: evidence of consideration?",""))</f>
        <v/>
      </c>
      <c r="H694" s="18" t="n"/>
      <c r="I694" s="17" t="n"/>
    </row>
    <row r="695">
      <c r="A695" s="17" t="n"/>
      <c r="B695" s="17" t="n"/>
      <c r="C695" s="20">
        <f>IF(A695="","",COUNTIF('Review'!M5:M1004,A695))</f>
        <v/>
      </c>
      <c r="D695" s="20">
        <f>IF(A695="","",COUNTIFS('Review'!M5:M1004,A695,'Review'!O5:O1004,"Revoke")+COUNTIFS('Review'!M5:M1004,A695,'Review'!O5:O1004,"Modify"))</f>
        <v/>
      </c>
      <c r="E695" s="20">
        <f>IF(A695="","",COUNTIFS('Review'!M5:M1004,A695,'Review'!O5:O1004,""))</f>
        <v/>
      </c>
      <c r="F695" s="22">
        <f>IF(OR(C695="",C695=0),"",D695/C695)</f>
        <v/>
      </c>
      <c r="G695" s="20">
        <f>IF(C695="","",IF(AND(C695&gt;=50,D695=0),"0 revocations on 50+ lines: evidence of consideration?",""))</f>
        <v/>
      </c>
      <c r="H695" s="18" t="n"/>
      <c r="I695" s="17" t="n"/>
    </row>
    <row r="696">
      <c r="A696" s="17" t="n"/>
      <c r="B696" s="17" t="n"/>
      <c r="C696" s="20">
        <f>IF(A696="","",COUNTIF('Review'!M5:M1004,A696))</f>
        <v/>
      </c>
      <c r="D696" s="20">
        <f>IF(A696="","",COUNTIFS('Review'!M5:M1004,A696,'Review'!O5:O1004,"Revoke")+COUNTIFS('Review'!M5:M1004,A696,'Review'!O5:O1004,"Modify"))</f>
        <v/>
      </c>
      <c r="E696" s="20">
        <f>IF(A696="","",COUNTIFS('Review'!M5:M1004,A696,'Review'!O5:O1004,""))</f>
        <v/>
      </c>
      <c r="F696" s="22">
        <f>IF(OR(C696="",C696=0),"",D696/C696)</f>
        <v/>
      </c>
      <c r="G696" s="20">
        <f>IF(C696="","",IF(AND(C696&gt;=50,D696=0),"0 revocations on 50+ lines: evidence of consideration?",""))</f>
        <v/>
      </c>
      <c r="H696" s="18" t="n"/>
      <c r="I696" s="17" t="n"/>
    </row>
    <row r="697">
      <c r="A697" s="17" t="n"/>
      <c r="B697" s="17" t="n"/>
      <c r="C697" s="20">
        <f>IF(A697="","",COUNTIF('Review'!M5:M1004,A697))</f>
        <v/>
      </c>
      <c r="D697" s="20">
        <f>IF(A697="","",COUNTIFS('Review'!M5:M1004,A697,'Review'!O5:O1004,"Revoke")+COUNTIFS('Review'!M5:M1004,A697,'Review'!O5:O1004,"Modify"))</f>
        <v/>
      </c>
      <c r="E697" s="20">
        <f>IF(A697="","",COUNTIFS('Review'!M5:M1004,A697,'Review'!O5:O1004,""))</f>
        <v/>
      </c>
      <c r="F697" s="22">
        <f>IF(OR(C697="",C697=0),"",D697/C697)</f>
        <v/>
      </c>
      <c r="G697" s="20">
        <f>IF(C697="","",IF(AND(C697&gt;=50,D697=0),"0 revocations on 50+ lines: evidence of consideration?",""))</f>
        <v/>
      </c>
      <c r="H697" s="18" t="n"/>
      <c r="I697" s="17" t="n"/>
    </row>
    <row r="698">
      <c r="A698" s="17" t="n"/>
      <c r="B698" s="17" t="n"/>
      <c r="C698" s="20">
        <f>IF(A698="","",COUNTIF('Review'!M5:M1004,A698))</f>
        <v/>
      </c>
      <c r="D698" s="20">
        <f>IF(A698="","",COUNTIFS('Review'!M5:M1004,A698,'Review'!O5:O1004,"Revoke")+COUNTIFS('Review'!M5:M1004,A698,'Review'!O5:O1004,"Modify"))</f>
        <v/>
      </c>
      <c r="E698" s="20">
        <f>IF(A698="","",COUNTIFS('Review'!M5:M1004,A698,'Review'!O5:O1004,""))</f>
        <v/>
      </c>
      <c r="F698" s="22">
        <f>IF(OR(C698="",C698=0),"",D698/C698)</f>
        <v/>
      </c>
      <c r="G698" s="20">
        <f>IF(C698="","",IF(AND(C698&gt;=50,D698=0),"0 revocations on 50+ lines: evidence of consideration?",""))</f>
        <v/>
      </c>
      <c r="H698" s="18" t="n"/>
      <c r="I698" s="17" t="n"/>
    </row>
    <row r="699">
      <c r="A699" s="17" t="n"/>
      <c r="B699" s="17" t="n"/>
      <c r="C699" s="20">
        <f>IF(A699="","",COUNTIF('Review'!M5:M1004,A699))</f>
        <v/>
      </c>
      <c r="D699" s="20">
        <f>IF(A699="","",COUNTIFS('Review'!M5:M1004,A699,'Review'!O5:O1004,"Revoke")+COUNTIFS('Review'!M5:M1004,A699,'Review'!O5:O1004,"Modify"))</f>
        <v/>
      </c>
      <c r="E699" s="20">
        <f>IF(A699="","",COUNTIFS('Review'!M5:M1004,A699,'Review'!O5:O1004,""))</f>
        <v/>
      </c>
      <c r="F699" s="22">
        <f>IF(OR(C699="",C699=0),"",D699/C699)</f>
        <v/>
      </c>
      <c r="G699" s="20">
        <f>IF(C699="","",IF(AND(C699&gt;=50,D699=0),"0 revocations on 50+ lines: evidence of consideration?",""))</f>
        <v/>
      </c>
      <c r="H699" s="18" t="n"/>
      <c r="I699" s="17" t="n"/>
    </row>
    <row r="700">
      <c r="A700" s="17" t="n"/>
      <c r="B700" s="17" t="n"/>
      <c r="C700" s="20">
        <f>IF(A700="","",COUNTIF('Review'!M5:M1004,A700))</f>
        <v/>
      </c>
      <c r="D700" s="20">
        <f>IF(A700="","",COUNTIFS('Review'!M5:M1004,A700,'Review'!O5:O1004,"Revoke")+COUNTIFS('Review'!M5:M1004,A700,'Review'!O5:O1004,"Modify"))</f>
        <v/>
      </c>
      <c r="E700" s="20">
        <f>IF(A700="","",COUNTIFS('Review'!M5:M1004,A700,'Review'!O5:O1004,""))</f>
        <v/>
      </c>
      <c r="F700" s="22">
        <f>IF(OR(C700="",C700=0),"",D700/C700)</f>
        <v/>
      </c>
      <c r="G700" s="20">
        <f>IF(C700="","",IF(AND(C700&gt;=50,D700=0),"0 revocations on 50+ lines: evidence of consideration?",""))</f>
        <v/>
      </c>
      <c r="H700" s="18" t="n"/>
      <c r="I700" s="17" t="n"/>
    </row>
    <row r="701">
      <c r="A701" s="17" t="n"/>
      <c r="B701" s="17" t="n"/>
      <c r="C701" s="20">
        <f>IF(A701="","",COUNTIF('Review'!M5:M1004,A701))</f>
        <v/>
      </c>
      <c r="D701" s="20">
        <f>IF(A701="","",COUNTIFS('Review'!M5:M1004,A701,'Review'!O5:O1004,"Revoke")+COUNTIFS('Review'!M5:M1004,A701,'Review'!O5:O1004,"Modify"))</f>
        <v/>
      </c>
      <c r="E701" s="20">
        <f>IF(A701="","",COUNTIFS('Review'!M5:M1004,A701,'Review'!O5:O1004,""))</f>
        <v/>
      </c>
      <c r="F701" s="22">
        <f>IF(OR(C701="",C701=0),"",D701/C701)</f>
        <v/>
      </c>
      <c r="G701" s="20">
        <f>IF(C701="","",IF(AND(C701&gt;=50,D701=0),"0 revocations on 50+ lines: evidence of consideration?",""))</f>
        <v/>
      </c>
      <c r="H701" s="18" t="n"/>
      <c r="I701" s="17" t="n"/>
    </row>
    <row r="702">
      <c r="A702" s="17" t="n"/>
      <c r="B702" s="17" t="n"/>
      <c r="C702" s="20">
        <f>IF(A702="","",COUNTIF('Review'!M5:M1004,A702))</f>
        <v/>
      </c>
      <c r="D702" s="20">
        <f>IF(A702="","",COUNTIFS('Review'!M5:M1004,A702,'Review'!O5:O1004,"Revoke")+COUNTIFS('Review'!M5:M1004,A702,'Review'!O5:O1004,"Modify"))</f>
        <v/>
      </c>
      <c r="E702" s="20">
        <f>IF(A702="","",COUNTIFS('Review'!M5:M1004,A702,'Review'!O5:O1004,""))</f>
        <v/>
      </c>
      <c r="F702" s="22">
        <f>IF(OR(C702="",C702=0),"",D702/C702)</f>
        <v/>
      </c>
      <c r="G702" s="20">
        <f>IF(C702="","",IF(AND(C702&gt;=50,D702=0),"0 revocations on 50+ lines: evidence of consideration?",""))</f>
        <v/>
      </c>
      <c r="H702" s="18" t="n"/>
      <c r="I702" s="17" t="n"/>
    </row>
    <row r="703">
      <c r="A703" s="17" t="n"/>
      <c r="B703" s="17" t="n"/>
      <c r="C703" s="20">
        <f>IF(A703="","",COUNTIF('Review'!M5:M1004,A703))</f>
        <v/>
      </c>
      <c r="D703" s="20">
        <f>IF(A703="","",COUNTIFS('Review'!M5:M1004,A703,'Review'!O5:O1004,"Revoke")+COUNTIFS('Review'!M5:M1004,A703,'Review'!O5:O1004,"Modify"))</f>
        <v/>
      </c>
      <c r="E703" s="20">
        <f>IF(A703="","",COUNTIFS('Review'!M5:M1004,A703,'Review'!O5:O1004,""))</f>
        <v/>
      </c>
      <c r="F703" s="22">
        <f>IF(OR(C703="",C703=0),"",D703/C703)</f>
        <v/>
      </c>
      <c r="G703" s="20">
        <f>IF(C703="","",IF(AND(C703&gt;=50,D703=0),"0 revocations on 50+ lines: evidence of consideration?",""))</f>
        <v/>
      </c>
      <c r="H703" s="18" t="n"/>
      <c r="I703" s="17" t="n"/>
    </row>
    <row r="704">
      <c r="A704" s="17" t="n"/>
      <c r="B704" s="17" t="n"/>
      <c r="C704" s="20">
        <f>IF(A704="","",COUNTIF('Review'!M5:M1004,A704))</f>
        <v/>
      </c>
      <c r="D704" s="20">
        <f>IF(A704="","",COUNTIFS('Review'!M5:M1004,A704,'Review'!O5:O1004,"Revoke")+COUNTIFS('Review'!M5:M1004,A704,'Review'!O5:O1004,"Modify"))</f>
        <v/>
      </c>
      <c r="E704" s="20">
        <f>IF(A704="","",COUNTIFS('Review'!M5:M1004,A704,'Review'!O5:O1004,""))</f>
        <v/>
      </c>
      <c r="F704" s="22">
        <f>IF(OR(C704="",C704=0),"",D704/C704)</f>
        <v/>
      </c>
      <c r="G704" s="20">
        <f>IF(C704="","",IF(AND(C704&gt;=50,D704=0),"0 revocations on 50+ lines: evidence of consideration?",""))</f>
        <v/>
      </c>
      <c r="H704" s="18" t="n"/>
      <c r="I704" s="17" t="n"/>
    </row>
    <row r="705">
      <c r="A705" s="17" t="n"/>
      <c r="B705" s="17" t="n"/>
      <c r="C705" s="20">
        <f>IF(A705="","",COUNTIF('Review'!M5:M1004,A705))</f>
        <v/>
      </c>
      <c r="D705" s="20">
        <f>IF(A705="","",COUNTIFS('Review'!M5:M1004,A705,'Review'!O5:O1004,"Revoke")+COUNTIFS('Review'!M5:M1004,A705,'Review'!O5:O1004,"Modify"))</f>
        <v/>
      </c>
      <c r="E705" s="20">
        <f>IF(A705="","",COUNTIFS('Review'!M5:M1004,A705,'Review'!O5:O1004,""))</f>
        <v/>
      </c>
      <c r="F705" s="22">
        <f>IF(OR(C705="",C705=0),"",D705/C705)</f>
        <v/>
      </c>
      <c r="G705" s="20">
        <f>IF(C705="","",IF(AND(C705&gt;=50,D705=0),"0 revocations on 50+ lines: evidence of consideration?",""))</f>
        <v/>
      </c>
      <c r="H705" s="18" t="n"/>
      <c r="I705" s="17" t="n"/>
    </row>
    <row r="706">
      <c r="A706" s="17" t="n"/>
      <c r="B706" s="17" t="n"/>
      <c r="C706" s="20">
        <f>IF(A706="","",COUNTIF('Review'!M5:M1004,A706))</f>
        <v/>
      </c>
      <c r="D706" s="20">
        <f>IF(A706="","",COUNTIFS('Review'!M5:M1004,A706,'Review'!O5:O1004,"Revoke")+COUNTIFS('Review'!M5:M1004,A706,'Review'!O5:O1004,"Modify"))</f>
        <v/>
      </c>
      <c r="E706" s="20">
        <f>IF(A706="","",COUNTIFS('Review'!M5:M1004,A706,'Review'!O5:O1004,""))</f>
        <v/>
      </c>
      <c r="F706" s="22">
        <f>IF(OR(C706="",C706=0),"",D706/C706)</f>
        <v/>
      </c>
      <c r="G706" s="20">
        <f>IF(C706="","",IF(AND(C706&gt;=50,D706=0),"0 revocations on 50+ lines: evidence of consideration?",""))</f>
        <v/>
      </c>
      <c r="H706" s="18" t="n"/>
      <c r="I706" s="17" t="n"/>
    </row>
    <row r="707">
      <c r="A707" s="17" t="n"/>
      <c r="B707" s="17" t="n"/>
      <c r="C707" s="20">
        <f>IF(A707="","",COUNTIF('Review'!M5:M1004,A707))</f>
        <v/>
      </c>
      <c r="D707" s="20">
        <f>IF(A707="","",COUNTIFS('Review'!M5:M1004,A707,'Review'!O5:O1004,"Revoke")+COUNTIFS('Review'!M5:M1004,A707,'Review'!O5:O1004,"Modify"))</f>
        <v/>
      </c>
      <c r="E707" s="20">
        <f>IF(A707="","",COUNTIFS('Review'!M5:M1004,A707,'Review'!O5:O1004,""))</f>
        <v/>
      </c>
      <c r="F707" s="22">
        <f>IF(OR(C707="",C707=0),"",D707/C707)</f>
        <v/>
      </c>
      <c r="G707" s="20">
        <f>IF(C707="","",IF(AND(C707&gt;=50,D707=0),"0 revocations on 50+ lines: evidence of consideration?",""))</f>
        <v/>
      </c>
      <c r="H707" s="18" t="n"/>
      <c r="I707" s="17" t="n"/>
    </row>
    <row r="708">
      <c r="A708" s="17" t="n"/>
      <c r="B708" s="17" t="n"/>
      <c r="C708" s="20">
        <f>IF(A708="","",COUNTIF('Review'!M5:M1004,A708))</f>
        <v/>
      </c>
      <c r="D708" s="20">
        <f>IF(A708="","",COUNTIFS('Review'!M5:M1004,A708,'Review'!O5:O1004,"Revoke")+COUNTIFS('Review'!M5:M1004,A708,'Review'!O5:O1004,"Modify"))</f>
        <v/>
      </c>
      <c r="E708" s="20">
        <f>IF(A708="","",COUNTIFS('Review'!M5:M1004,A708,'Review'!O5:O1004,""))</f>
        <v/>
      </c>
      <c r="F708" s="22">
        <f>IF(OR(C708="",C708=0),"",D708/C708)</f>
        <v/>
      </c>
      <c r="G708" s="20">
        <f>IF(C708="","",IF(AND(C708&gt;=50,D708=0),"0 revocations on 50+ lines: evidence of consideration?",""))</f>
        <v/>
      </c>
      <c r="H708" s="18" t="n"/>
      <c r="I708" s="17" t="n"/>
    </row>
    <row r="709">
      <c r="A709" s="17" t="n"/>
      <c r="B709" s="17" t="n"/>
      <c r="C709" s="20">
        <f>IF(A709="","",COUNTIF('Review'!M5:M1004,A709))</f>
        <v/>
      </c>
      <c r="D709" s="20">
        <f>IF(A709="","",COUNTIFS('Review'!M5:M1004,A709,'Review'!O5:O1004,"Revoke")+COUNTIFS('Review'!M5:M1004,A709,'Review'!O5:O1004,"Modify"))</f>
        <v/>
      </c>
      <c r="E709" s="20">
        <f>IF(A709="","",COUNTIFS('Review'!M5:M1004,A709,'Review'!O5:O1004,""))</f>
        <v/>
      </c>
      <c r="F709" s="22">
        <f>IF(OR(C709="",C709=0),"",D709/C709)</f>
        <v/>
      </c>
      <c r="G709" s="20">
        <f>IF(C709="","",IF(AND(C709&gt;=50,D709=0),"0 revocations on 50+ lines: evidence of consideration?",""))</f>
        <v/>
      </c>
      <c r="H709" s="18" t="n"/>
      <c r="I709" s="17" t="n"/>
    </row>
    <row r="710">
      <c r="A710" s="17" t="n"/>
      <c r="B710" s="17" t="n"/>
      <c r="C710" s="20">
        <f>IF(A710="","",COUNTIF('Review'!M5:M1004,A710))</f>
        <v/>
      </c>
      <c r="D710" s="20">
        <f>IF(A710="","",COUNTIFS('Review'!M5:M1004,A710,'Review'!O5:O1004,"Revoke")+COUNTIFS('Review'!M5:M1004,A710,'Review'!O5:O1004,"Modify"))</f>
        <v/>
      </c>
      <c r="E710" s="20">
        <f>IF(A710="","",COUNTIFS('Review'!M5:M1004,A710,'Review'!O5:O1004,""))</f>
        <v/>
      </c>
      <c r="F710" s="22">
        <f>IF(OR(C710="",C710=0),"",D710/C710)</f>
        <v/>
      </c>
      <c r="G710" s="20">
        <f>IF(C710="","",IF(AND(C710&gt;=50,D710=0),"0 revocations on 50+ lines: evidence of consideration?",""))</f>
        <v/>
      </c>
      <c r="H710" s="18" t="n"/>
      <c r="I710" s="17" t="n"/>
    </row>
    <row r="711">
      <c r="A711" s="17" t="n"/>
      <c r="B711" s="17" t="n"/>
      <c r="C711" s="20">
        <f>IF(A711="","",COUNTIF('Review'!M5:M1004,A711))</f>
        <v/>
      </c>
      <c r="D711" s="20">
        <f>IF(A711="","",COUNTIFS('Review'!M5:M1004,A711,'Review'!O5:O1004,"Revoke")+COUNTIFS('Review'!M5:M1004,A711,'Review'!O5:O1004,"Modify"))</f>
        <v/>
      </c>
      <c r="E711" s="20">
        <f>IF(A711="","",COUNTIFS('Review'!M5:M1004,A711,'Review'!O5:O1004,""))</f>
        <v/>
      </c>
      <c r="F711" s="22">
        <f>IF(OR(C711="",C711=0),"",D711/C711)</f>
        <v/>
      </c>
      <c r="G711" s="20">
        <f>IF(C711="","",IF(AND(C711&gt;=50,D711=0),"0 revocations on 50+ lines: evidence of consideration?",""))</f>
        <v/>
      </c>
      <c r="H711" s="18" t="n"/>
      <c r="I711" s="17" t="n"/>
    </row>
    <row r="712">
      <c r="A712" s="17" t="n"/>
      <c r="B712" s="17" t="n"/>
      <c r="C712" s="20">
        <f>IF(A712="","",COUNTIF('Review'!M5:M1004,A712))</f>
        <v/>
      </c>
      <c r="D712" s="20">
        <f>IF(A712="","",COUNTIFS('Review'!M5:M1004,A712,'Review'!O5:O1004,"Revoke")+COUNTIFS('Review'!M5:M1004,A712,'Review'!O5:O1004,"Modify"))</f>
        <v/>
      </c>
      <c r="E712" s="20">
        <f>IF(A712="","",COUNTIFS('Review'!M5:M1004,A712,'Review'!O5:O1004,""))</f>
        <v/>
      </c>
      <c r="F712" s="22">
        <f>IF(OR(C712="",C712=0),"",D712/C712)</f>
        <v/>
      </c>
      <c r="G712" s="20">
        <f>IF(C712="","",IF(AND(C712&gt;=50,D712=0),"0 revocations on 50+ lines: evidence of consideration?",""))</f>
        <v/>
      </c>
      <c r="H712" s="18" t="n"/>
      <c r="I712" s="17" t="n"/>
    </row>
    <row r="713">
      <c r="A713" s="17" t="n"/>
      <c r="B713" s="17" t="n"/>
      <c r="C713" s="20">
        <f>IF(A713="","",COUNTIF('Review'!M5:M1004,A713))</f>
        <v/>
      </c>
      <c r="D713" s="20">
        <f>IF(A713="","",COUNTIFS('Review'!M5:M1004,A713,'Review'!O5:O1004,"Revoke")+COUNTIFS('Review'!M5:M1004,A713,'Review'!O5:O1004,"Modify"))</f>
        <v/>
      </c>
      <c r="E713" s="20">
        <f>IF(A713="","",COUNTIFS('Review'!M5:M1004,A713,'Review'!O5:O1004,""))</f>
        <v/>
      </c>
      <c r="F713" s="22">
        <f>IF(OR(C713="",C713=0),"",D713/C713)</f>
        <v/>
      </c>
      <c r="G713" s="20">
        <f>IF(C713="","",IF(AND(C713&gt;=50,D713=0),"0 revocations on 50+ lines: evidence of consideration?",""))</f>
        <v/>
      </c>
      <c r="H713" s="18" t="n"/>
      <c r="I713" s="17" t="n"/>
    </row>
    <row r="714">
      <c r="A714" s="17" t="n"/>
      <c r="B714" s="17" t="n"/>
      <c r="C714" s="20">
        <f>IF(A714="","",COUNTIF('Review'!M5:M1004,A714))</f>
        <v/>
      </c>
      <c r="D714" s="20">
        <f>IF(A714="","",COUNTIFS('Review'!M5:M1004,A714,'Review'!O5:O1004,"Revoke")+COUNTIFS('Review'!M5:M1004,A714,'Review'!O5:O1004,"Modify"))</f>
        <v/>
      </c>
      <c r="E714" s="20">
        <f>IF(A714="","",COUNTIFS('Review'!M5:M1004,A714,'Review'!O5:O1004,""))</f>
        <v/>
      </c>
      <c r="F714" s="22">
        <f>IF(OR(C714="",C714=0),"",D714/C714)</f>
        <v/>
      </c>
      <c r="G714" s="20">
        <f>IF(C714="","",IF(AND(C714&gt;=50,D714=0),"0 revocations on 50+ lines: evidence of consideration?",""))</f>
        <v/>
      </c>
      <c r="H714" s="18" t="n"/>
      <c r="I714" s="17" t="n"/>
    </row>
    <row r="715">
      <c r="A715" s="17" t="n"/>
      <c r="B715" s="17" t="n"/>
      <c r="C715" s="20">
        <f>IF(A715="","",COUNTIF('Review'!M5:M1004,A715))</f>
        <v/>
      </c>
      <c r="D715" s="20">
        <f>IF(A715="","",COUNTIFS('Review'!M5:M1004,A715,'Review'!O5:O1004,"Revoke")+COUNTIFS('Review'!M5:M1004,A715,'Review'!O5:O1004,"Modify"))</f>
        <v/>
      </c>
      <c r="E715" s="20">
        <f>IF(A715="","",COUNTIFS('Review'!M5:M1004,A715,'Review'!O5:O1004,""))</f>
        <v/>
      </c>
      <c r="F715" s="22">
        <f>IF(OR(C715="",C715=0),"",D715/C715)</f>
        <v/>
      </c>
      <c r="G715" s="20">
        <f>IF(C715="","",IF(AND(C715&gt;=50,D715=0),"0 revocations on 50+ lines: evidence of consideration?",""))</f>
        <v/>
      </c>
      <c r="H715" s="18" t="n"/>
      <c r="I715" s="17" t="n"/>
    </row>
    <row r="716">
      <c r="A716" s="17" t="n"/>
      <c r="B716" s="17" t="n"/>
      <c r="C716" s="20">
        <f>IF(A716="","",COUNTIF('Review'!M5:M1004,A716))</f>
        <v/>
      </c>
      <c r="D716" s="20">
        <f>IF(A716="","",COUNTIFS('Review'!M5:M1004,A716,'Review'!O5:O1004,"Revoke")+COUNTIFS('Review'!M5:M1004,A716,'Review'!O5:O1004,"Modify"))</f>
        <v/>
      </c>
      <c r="E716" s="20">
        <f>IF(A716="","",COUNTIFS('Review'!M5:M1004,A716,'Review'!O5:O1004,""))</f>
        <v/>
      </c>
      <c r="F716" s="22">
        <f>IF(OR(C716="",C716=0),"",D716/C716)</f>
        <v/>
      </c>
      <c r="G716" s="20">
        <f>IF(C716="","",IF(AND(C716&gt;=50,D716=0),"0 revocations on 50+ lines: evidence of consideration?",""))</f>
        <v/>
      </c>
      <c r="H716" s="18" t="n"/>
      <c r="I716" s="17" t="n"/>
    </row>
    <row r="717">
      <c r="A717" s="17" t="n"/>
      <c r="B717" s="17" t="n"/>
      <c r="C717" s="20">
        <f>IF(A717="","",COUNTIF('Review'!M5:M1004,A717))</f>
        <v/>
      </c>
      <c r="D717" s="20">
        <f>IF(A717="","",COUNTIFS('Review'!M5:M1004,A717,'Review'!O5:O1004,"Revoke")+COUNTIFS('Review'!M5:M1004,A717,'Review'!O5:O1004,"Modify"))</f>
        <v/>
      </c>
      <c r="E717" s="20">
        <f>IF(A717="","",COUNTIFS('Review'!M5:M1004,A717,'Review'!O5:O1004,""))</f>
        <v/>
      </c>
      <c r="F717" s="22">
        <f>IF(OR(C717="",C717=0),"",D717/C717)</f>
        <v/>
      </c>
      <c r="G717" s="20">
        <f>IF(C717="","",IF(AND(C717&gt;=50,D717=0),"0 revocations on 50+ lines: evidence of consideration?",""))</f>
        <v/>
      </c>
      <c r="H717" s="18" t="n"/>
      <c r="I717" s="17" t="n"/>
    </row>
    <row r="718">
      <c r="A718" s="17" t="n"/>
      <c r="B718" s="17" t="n"/>
      <c r="C718" s="20">
        <f>IF(A718="","",COUNTIF('Review'!M5:M1004,A718))</f>
        <v/>
      </c>
      <c r="D718" s="20">
        <f>IF(A718="","",COUNTIFS('Review'!M5:M1004,A718,'Review'!O5:O1004,"Revoke")+COUNTIFS('Review'!M5:M1004,A718,'Review'!O5:O1004,"Modify"))</f>
        <v/>
      </c>
      <c r="E718" s="20">
        <f>IF(A718="","",COUNTIFS('Review'!M5:M1004,A718,'Review'!O5:O1004,""))</f>
        <v/>
      </c>
      <c r="F718" s="22">
        <f>IF(OR(C718="",C718=0),"",D718/C718)</f>
        <v/>
      </c>
      <c r="G718" s="20">
        <f>IF(C718="","",IF(AND(C718&gt;=50,D718=0),"0 revocations on 50+ lines: evidence of consideration?",""))</f>
        <v/>
      </c>
      <c r="H718" s="18" t="n"/>
      <c r="I718" s="17" t="n"/>
    </row>
    <row r="719">
      <c r="A719" s="17" t="n"/>
      <c r="B719" s="17" t="n"/>
      <c r="C719" s="20">
        <f>IF(A719="","",COUNTIF('Review'!M5:M1004,A719))</f>
        <v/>
      </c>
      <c r="D719" s="20">
        <f>IF(A719="","",COUNTIFS('Review'!M5:M1004,A719,'Review'!O5:O1004,"Revoke")+COUNTIFS('Review'!M5:M1004,A719,'Review'!O5:O1004,"Modify"))</f>
        <v/>
      </c>
      <c r="E719" s="20">
        <f>IF(A719="","",COUNTIFS('Review'!M5:M1004,A719,'Review'!O5:O1004,""))</f>
        <v/>
      </c>
      <c r="F719" s="22">
        <f>IF(OR(C719="",C719=0),"",D719/C719)</f>
        <v/>
      </c>
      <c r="G719" s="20">
        <f>IF(C719="","",IF(AND(C719&gt;=50,D719=0),"0 revocations on 50+ lines: evidence of consideration?",""))</f>
        <v/>
      </c>
      <c r="H719" s="18" t="n"/>
      <c r="I719" s="17" t="n"/>
    </row>
    <row r="720">
      <c r="A720" s="17" t="n"/>
      <c r="B720" s="17" t="n"/>
      <c r="C720" s="20">
        <f>IF(A720="","",COUNTIF('Review'!M5:M1004,A720))</f>
        <v/>
      </c>
      <c r="D720" s="20">
        <f>IF(A720="","",COUNTIFS('Review'!M5:M1004,A720,'Review'!O5:O1004,"Revoke")+COUNTIFS('Review'!M5:M1004,A720,'Review'!O5:O1004,"Modify"))</f>
        <v/>
      </c>
      <c r="E720" s="20">
        <f>IF(A720="","",COUNTIFS('Review'!M5:M1004,A720,'Review'!O5:O1004,""))</f>
        <v/>
      </c>
      <c r="F720" s="22">
        <f>IF(OR(C720="",C720=0),"",D720/C720)</f>
        <v/>
      </c>
      <c r="G720" s="20">
        <f>IF(C720="","",IF(AND(C720&gt;=50,D720=0),"0 revocations on 50+ lines: evidence of consideration?",""))</f>
        <v/>
      </c>
      <c r="H720" s="18" t="n"/>
      <c r="I720" s="17" t="n"/>
    </row>
    <row r="721">
      <c r="A721" s="17" t="n"/>
      <c r="B721" s="17" t="n"/>
      <c r="C721" s="20">
        <f>IF(A721="","",COUNTIF('Review'!M5:M1004,A721))</f>
        <v/>
      </c>
      <c r="D721" s="20">
        <f>IF(A721="","",COUNTIFS('Review'!M5:M1004,A721,'Review'!O5:O1004,"Revoke")+COUNTIFS('Review'!M5:M1004,A721,'Review'!O5:O1004,"Modify"))</f>
        <v/>
      </c>
      <c r="E721" s="20">
        <f>IF(A721="","",COUNTIFS('Review'!M5:M1004,A721,'Review'!O5:O1004,""))</f>
        <v/>
      </c>
      <c r="F721" s="22">
        <f>IF(OR(C721="",C721=0),"",D721/C721)</f>
        <v/>
      </c>
      <c r="G721" s="20">
        <f>IF(C721="","",IF(AND(C721&gt;=50,D721=0),"0 revocations on 50+ lines: evidence of consideration?",""))</f>
        <v/>
      </c>
      <c r="H721" s="18" t="n"/>
      <c r="I721" s="17" t="n"/>
    </row>
    <row r="722">
      <c r="A722" s="17" t="n"/>
      <c r="B722" s="17" t="n"/>
      <c r="C722" s="20">
        <f>IF(A722="","",COUNTIF('Review'!M5:M1004,A722))</f>
        <v/>
      </c>
      <c r="D722" s="20">
        <f>IF(A722="","",COUNTIFS('Review'!M5:M1004,A722,'Review'!O5:O1004,"Revoke")+COUNTIFS('Review'!M5:M1004,A722,'Review'!O5:O1004,"Modify"))</f>
        <v/>
      </c>
      <c r="E722" s="20">
        <f>IF(A722="","",COUNTIFS('Review'!M5:M1004,A722,'Review'!O5:O1004,""))</f>
        <v/>
      </c>
      <c r="F722" s="22">
        <f>IF(OR(C722="",C722=0),"",D722/C722)</f>
        <v/>
      </c>
      <c r="G722" s="20">
        <f>IF(C722="","",IF(AND(C722&gt;=50,D722=0),"0 revocations on 50+ lines: evidence of consideration?",""))</f>
        <v/>
      </c>
      <c r="H722" s="18" t="n"/>
      <c r="I722" s="17" t="n"/>
    </row>
    <row r="723">
      <c r="A723" s="17" t="n"/>
      <c r="B723" s="17" t="n"/>
      <c r="C723" s="20">
        <f>IF(A723="","",COUNTIF('Review'!M5:M1004,A723))</f>
        <v/>
      </c>
      <c r="D723" s="20">
        <f>IF(A723="","",COUNTIFS('Review'!M5:M1004,A723,'Review'!O5:O1004,"Revoke")+COUNTIFS('Review'!M5:M1004,A723,'Review'!O5:O1004,"Modify"))</f>
        <v/>
      </c>
      <c r="E723" s="20">
        <f>IF(A723="","",COUNTIFS('Review'!M5:M1004,A723,'Review'!O5:O1004,""))</f>
        <v/>
      </c>
      <c r="F723" s="22">
        <f>IF(OR(C723="",C723=0),"",D723/C723)</f>
        <v/>
      </c>
      <c r="G723" s="20">
        <f>IF(C723="","",IF(AND(C723&gt;=50,D723=0),"0 revocations on 50+ lines: evidence of consideration?",""))</f>
        <v/>
      </c>
      <c r="H723" s="18" t="n"/>
      <c r="I723" s="17" t="n"/>
    </row>
    <row r="724">
      <c r="A724" s="17" t="n"/>
      <c r="B724" s="17" t="n"/>
      <c r="C724" s="20">
        <f>IF(A724="","",COUNTIF('Review'!M5:M1004,A724))</f>
        <v/>
      </c>
      <c r="D724" s="20">
        <f>IF(A724="","",COUNTIFS('Review'!M5:M1004,A724,'Review'!O5:O1004,"Revoke")+COUNTIFS('Review'!M5:M1004,A724,'Review'!O5:O1004,"Modify"))</f>
        <v/>
      </c>
      <c r="E724" s="20">
        <f>IF(A724="","",COUNTIFS('Review'!M5:M1004,A724,'Review'!O5:O1004,""))</f>
        <v/>
      </c>
      <c r="F724" s="22">
        <f>IF(OR(C724="",C724=0),"",D724/C724)</f>
        <v/>
      </c>
      <c r="G724" s="20">
        <f>IF(C724="","",IF(AND(C724&gt;=50,D724=0),"0 revocations on 50+ lines: evidence of consideration?",""))</f>
        <v/>
      </c>
      <c r="H724" s="18" t="n"/>
      <c r="I724" s="17" t="n"/>
    </row>
    <row r="725">
      <c r="A725" s="17" t="n"/>
      <c r="B725" s="17" t="n"/>
      <c r="C725" s="20">
        <f>IF(A725="","",COUNTIF('Review'!M5:M1004,A725))</f>
        <v/>
      </c>
      <c r="D725" s="20">
        <f>IF(A725="","",COUNTIFS('Review'!M5:M1004,A725,'Review'!O5:O1004,"Revoke")+COUNTIFS('Review'!M5:M1004,A725,'Review'!O5:O1004,"Modify"))</f>
        <v/>
      </c>
      <c r="E725" s="20">
        <f>IF(A725="","",COUNTIFS('Review'!M5:M1004,A725,'Review'!O5:O1004,""))</f>
        <v/>
      </c>
      <c r="F725" s="22">
        <f>IF(OR(C725="",C725=0),"",D725/C725)</f>
        <v/>
      </c>
      <c r="G725" s="20">
        <f>IF(C725="","",IF(AND(C725&gt;=50,D725=0),"0 revocations on 50+ lines: evidence of consideration?",""))</f>
        <v/>
      </c>
      <c r="H725" s="18" t="n"/>
      <c r="I725" s="17" t="n"/>
    </row>
    <row r="726">
      <c r="A726" s="17" t="n"/>
      <c r="B726" s="17" t="n"/>
      <c r="C726" s="20">
        <f>IF(A726="","",COUNTIF('Review'!M5:M1004,A726))</f>
        <v/>
      </c>
      <c r="D726" s="20">
        <f>IF(A726="","",COUNTIFS('Review'!M5:M1004,A726,'Review'!O5:O1004,"Revoke")+COUNTIFS('Review'!M5:M1004,A726,'Review'!O5:O1004,"Modify"))</f>
        <v/>
      </c>
      <c r="E726" s="20">
        <f>IF(A726="","",COUNTIFS('Review'!M5:M1004,A726,'Review'!O5:O1004,""))</f>
        <v/>
      </c>
      <c r="F726" s="22">
        <f>IF(OR(C726="",C726=0),"",D726/C726)</f>
        <v/>
      </c>
      <c r="G726" s="20">
        <f>IF(C726="","",IF(AND(C726&gt;=50,D726=0),"0 revocations on 50+ lines: evidence of consideration?",""))</f>
        <v/>
      </c>
      <c r="H726" s="18" t="n"/>
      <c r="I726" s="17" t="n"/>
    </row>
    <row r="727">
      <c r="A727" s="17" t="n"/>
      <c r="B727" s="17" t="n"/>
      <c r="C727" s="20">
        <f>IF(A727="","",COUNTIF('Review'!M5:M1004,A727))</f>
        <v/>
      </c>
      <c r="D727" s="20">
        <f>IF(A727="","",COUNTIFS('Review'!M5:M1004,A727,'Review'!O5:O1004,"Revoke")+COUNTIFS('Review'!M5:M1004,A727,'Review'!O5:O1004,"Modify"))</f>
        <v/>
      </c>
      <c r="E727" s="20">
        <f>IF(A727="","",COUNTIFS('Review'!M5:M1004,A727,'Review'!O5:O1004,""))</f>
        <v/>
      </c>
      <c r="F727" s="22">
        <f>IF(OR(C727="",C727=0),"",D727/C727)</f>
        <v/>
      </c>
      <c r="G727" s="20">
        <f>IF(C727="","",IF(AND(C727&gt;=50,D727=0),"0 revocations on 50+ lines: evidence of consideration?",""))</f>
        <v/>
      </c>
      <c r="H727" s="18" t="n"/>
      <c r="I727" s="17" t="n"/>
    </row>
    <row r="728">
      <c r="A728" s="17" t="n"/>
      <c r="B728" s="17" t="n"/>
      <c r="C728" s="20">
        <f>IF(A728="","",COUNTIF('Review'!M5:M1004,A728))</f>
        <v/>
      </c>
      <c r="D728" s="20">
        <f>IF(A728="","",COUNTIFS('Review'!M5:M1004,A728,'Review'!O5:O1004,"Revoke")+COUNTIFS('Review'!M5:M1004,A728,'Review'!O5:O1004,"Modify"))</f>
        <v/>
      </c>
      <c r="E728" s="20">
        <f>IF(A728="","",COUNTIFS('Review'!M5:M1004,A728,'Review'!O5:O1004,""))</f>
        <v/>
      </c>
      <c r="F728" s="22">
        <f>IF(OR(C728="",C728=0),"",D728/C728)</f>
        <v/>
      </c>
      <c r="G728" s="20">
        <f>IF(C728="","",IF(AND(C728&gt;=50,D728=0),"0 revocations on 50+ lines: evidence of consideration?",""))</f>
        <v/>
      </c>
      <c r="H728" s="18" t="n"/>
      <c r="I728" s="17" t="n"/>
    </row>
    <row r="729">
      <c r="A729" s="17" t="n"/>
      <c r="B729" s="17" t="n"/>
      <c r="C729" s="20">
        <f>IF(A729="","",COUNTIF('Review'!M5:M1004,A729))</f>
        <v/>
      </c>
      <c r="D729" s="20">
        <f>IF(A729="","",COUNTIFS('Review'!M5:M1004,A729,'Review'!O5:O1004,"Revoke")+COUNTIFS('Review'!M5:M1004,A729,'Review'!O5:O1004,"Modify"))</f>
        <v/>
      </c>
      <c r="E729" s="20">
        <f>IF(A729="","",COUNTIFS('Review'!M5:M1004,A729,'Review'!O5:O1004,""))</f>
        <v/>
      </c>
      <c r="F729" s="22">
        <f>IF(OR(C729="",C729=0),"",D729/C729)</f>
        <v/>
      </c>
      <c r="G729" s="20">
        <f>IF(C729="","",IF(AND(C729&gt;=50,D729=0),"0 revocations on 50+ lines: evidence of consideration?",""))</f>
        <v/>
      </c>
      <c r="H729" s="18" t="n"/>
      <c r="I729" s="17" t="n"/>
    </row>
    <row r="730">
      <c r="A730" s="17" t="n"/>
      <c r="B730" s="17" t="n"/>
      <c r="C730" s="20">
        <f>IF(A730="","",COUNTIF('Review'!M5:M1004,A730))</f>
        <v/>
      </c>
      <c r="D730" s="20">
        <f>IF(A730="","",COUNTIFS('Review'!M5:M1004,A730,'Review'!O5:O1004,"Revoke")+COUNTIFS('Review'!M5:M1004,A730,'Review'!O5:O1004,"Modify"))</f>
        <v/>
      </c>
      <c r="E730" s="20">
        <f>IF(A730="","",COUNTIFS('Review'!M5:M1004,A730,'Review'!O5:O1004,""))</f>
        <v/>
      </c>
      <c r="F730" s="22">
        <f>IF(OR(C730="",C730=0),"",D730/C730)</f>
        <v/>
      </c>
      <c r="G730" s="20">
        <f>IF(C730="","",IF(AND(C730&gt;=50,D730=0),"0 revocations on 50+ lines: evidence of consideration?",""))</f>
        <v/>
      </c>
      <c r="H730" s="18" t="n"/>
      <c r="I730" s="17" t="n"/>
    </row>
    <row r="731">
      <c r="A731" s="17" t="n"/>
      <c r="B731" s="17" t="n"/>
      <c r="C731" s="20">
        <f>IF(A731="","",COUNTIF('Review'!M5:M1004,A731))</f>
        <v/>
      </c>
      <c r="D731" s="20">
        <f>IF(A731="","",COUNTIFS('Review'!M5:M1004,A731,'Review'!O5:O1004,"Revoke")+COUNTIFS('Review'!M5:M1004,A731,'Review'!O5:O1004,"Modify"))</f>
        <v/>
      </c>
      <c r="E731" s="20">
        <f>IF(A731="","",COUNTIFS('Review'!M5:M1004,A731,'Review'!O5:O1004,""))</f>
        <v/>
      </c>
      <c r="F731" s="22">
        <f>IF(OR(C731="",C731=0),"",D731/C731)</f>
        <v/>
      </c>
      <c r="G731" s="20">
        <f>IF(C731="","",IF(AND(C731&gt;=50,D731=0),"0 revocations on 50+ lines: evidence of consideration?",""))</f>
        <v/>
      </c>
      <c r="H731" s="18" t="n"/>
      <c r="I731" s="17" t="n"/>
    </row>
    <row r="732">
      <c r="A732" s="17" t="n"/>
      <c r="B732" s="17" t="n"/>
      <c r="C732" s="20">
        <f>IF(A732="","",COUNTIF('Review'!M5:M1004,A732))</f>
        <v/>
      </c>
      <c r="D732" s="20">
        <f>IF(A732="","",COUNTIFS('Review'!M5:M1004,A732,'Review'!O5:O1004,"Revoke")+COUNTIFS('Review'!M5:M1004,A732,'Review'!O5:O1004,"Modify"))</f>
        <v/>
      </c>
      <c r="E732" s="20">
        <f>IF(A732="","",COUNTIFS('Review'!M5:M1004,A732,'Review'!O5:O1004,""))</f>
        <v/>
      </c>
      <c r="F732" s="22">
        <f>IF(OR(C732="",C732=0),"",D732/C732)</f>
        <v/>
      </c>
      <c r="G732" s="20">
        <f>IF(C732="","",IF(AND(C732&gt;=50,D732=0),"0 revocations on 50+ lines: evidence of consideration?",""))</f>
        <v/>
      </c>
      <c r="H732" s="18" t="n"/>
      <c r="I732" s="17" t="n"/>
    </row>
    <row r="733">
      <c r="A733" s="17" t="n"/>
      <c r="B733" s="17" t="n"/>
      <c r="C733" s="20">
        <f>IF(A733="","",COUNTIF('Review'!M5:M1004,A733))</f>
        <v/>
      </c>
      <c r="D733" s="20">
        <f>IF(A733="","",COUNTIFS('Review'!M5:M1004,A733,'Review'!O5:O1004,"Revoke")+COUNTIFS('Review'!M5:M1004,A733,'Review'!O5:O1004,"Modify"))</f>
        <v/>
      </c>
      <c r="E733" s="20">
        <f>IF(A733="","",COUNTIFS('Review'!M5:M1004,A733,'Review'!O5:O1004,""))</f>
        <v/>
      </c>
      <c r="F733" s="22">
        <f>IF(OR(C733="",C733=0),"",D733/C733)</f>
        <v/>
      </c>
      <c r="G733" s="20">
        <f>IF(C733="","",IF(AND(C733&gt;=50,D733=0),"0 revocations on 50+ lines: evidence of consideration?",""))</f>
        <v/>
      </c>
      <c r="H733" s="18" t="n"/>
      <c r="I733" s="17" t="n"/>
    </row>
    <row r="734">
      <c r="A734" s="17" t="n"/>
      <c r="B734" s="17" t="n"/>
      <c r="C734" s="20">
        <f>IF(A734="","",COUNTIF('Review'!M5:M1004,A734))</f>
        <v/>
      </c>
      <c r="D734" s="20">
        <f>IF(A734="","",COUNTIFS('Review'!M5:M1004,A734,'Review'!O5:O1004,"Revoke")+COUNTIFS('Review'!M5:M1004,A734,'Review'!O5:O1004,"Modify"))</f>
        <v/>
      </c>
      <c r="E734" s="20">
        <f>IF(A734="","",COUNTIFS('Review'!M5:M1004,A734,'Review'!O5:O1004,""))</f>
        <v/>
      </c>
      <c r="F734" s="22">
        <f>IF(OR(C734="",C734=0),"",D734/C734)</f>
        <v/>
      </c>
      <c r="G734" s="20">
        <f>IF(C734="","",IF(AND(C734&gt;=50,D734=0),"0 revocations on 50+ lines: evidence of consideration?",""))</f>
        <v/>
      </c>
      <c r="H734" s="18" t="n"/>
      <c r="I734" s="17" t="n"/>
    </row>
    <row r="735">
      <c r="A735" s="17" t="n"/>
      <c r="B735" s="17" t="n"/>
      <c r="C735" s="20">
        <f>IF(A735="","",COUNTIF('Review'!M5:M1004,A735))</f>
        <v/>
      </c>
      <c r="D735" s="20">
        <f>IF(A735="","",COUNTIFS('Review'!M5:M1004,A735,'Review'!O5:O1004,"Revoke")+COUNTIFS('Review'!M5:M1004,A735,'Review'!O5:O1004,"Modify"))</f>
        <v/>
      </c>
      <c r="E735" s="20">
        <f>IF(A735="","",COUNTIFS('Review'!M5:M1004,A735,'Review'!O5:O1004,""))</f>
        <v/>
      </c>
      <c r="F735" s="22">
        <f>IF(OR(C735="",C735=0),"",D735/C735)</f>
        <v/>
      </c>
      <c r="G735" s="20">
        <f>IF(C735="","",IF(AND(C735&gt;=50,D735=0),"0 revocations on 50+ lines: evidence of consideration?",""))</f>
        <v/>
      </c>
      <c r="H735" s="18" t="n"/>
      <c r="I735" s="17" t="n"/>
    </row>
    <row r="736">
      <c r="A736" s="17" t="n"/>
      <c r="B736" s="17" t="n"/>
      <c r="C736" s="20">
        <f>IF(A736="","",COUNTIF('Review'!M5:M1004,A736))</f>
        <v/>
      </c>
      <c r="D736" s="20">
        <f>IF(A736="","",COUNTIFS('Review'!M5:M1004,A736,'Review'!O5:O1004,"Revoke")+COUNTIFS('Review'!M5:M1004,A736,'Review'!O5:O1004,"Modify"))</f>
        <v/>
      </c>
      <c r="E736" s="20">
        <f>IF(A736="","",COUNTIFS('Review'!M5:M1004,A736,'Review'!O5:O1004,""))</f>
        <v/>
      </c>
      <c r="F736" s="22">
        <f>IF(OR(C736="",C736=0),"",D736/C736)</f>
        <v/>
      </c>
      <c r="G736" s="20">
        <f>IF(C736="","",IF(AND(C736&gt;=50,D736=0),"0 revocations on 50+ lines: evidence of consideration?",""))</f>
        <v/>
      </c>
      <c r="H736" s="18" t="n"/>
      <c r="I736" s="17" t="n"/>
    </row>
    <row r="737">
      <c r="A737" s="17" t="n"/>
      <c r="B737" s="17" t="n"/>
      <c r="C737" s="20">
        <f>IF(A737="","",COUNTIF('Review'!M5:M1004,A737))</f>
        <v/>
      </c>
      <c r="D737" s="20">
        <f>IF(A737="","",COUNTIFS('Review'!M5:M1004,A737,'Review'!O5:O1004,"Revoke")+COUNTIFS('Review'!M5:M1004,A737,'Review'!O5:O1004,"Modify"))</f>
        <v/>
      </c>
      <c r="E737" s="20">
        <f>IF(A737="","",COUNTIFS('Review'!M5:M1004,A737,'Review'!O5:O1004,""))</f>
        <v/>
      </c>
      <c r="F737" s="22">
        <f>IF(OR(C737="",C737=0),"",D737/C737)</f>
        <v/>
      </c>
      <c r="G737" s="20">
        <f>IF(C737="","",IF(AND(C737&gt;=50,D737=0),"0 revocations on 50+ lines: evidence of consideration?",""))</f>
        <v/>
      </c>
      <c r="H737" s="18" t="n"/>
      <c r="I737" s="17" t="n"/>
    </row>
    <row r="738">
      <c r="A738" s="17" t="n"/>
      <c r="B738" s="17" t="n"/>
      <c r="C738" s="20">
        <f>IF(A738="","",COUNTIF('Review'!M5:M1004,A738))</f>
        <v/>
      </c>
      <c r="D738" s="20">
        <f>IF(A738="","",COUNTIFS('Review'!M5:M1004,A738,'Review'!O5:O1004,"Revoke")+COUNTIFS('Review'!M5:M1004,A738,'Review'!O5:O1004,"Modify"))</f>
        <v/>
      </c>
      <c r="E738" s="20">
        <f>IF(A738="","",COUNTIFS('Review'!M5:M1004,A738,'Review'!O5:O1004,""))</f>
        <v/>
      </c>
      <c r="F738" s="22">
        <f>IF(OR(C738="",C738=0),"",D738/C738)</f>
        <v/>
      </c>
      <c r="G738" s="20">
        <f>IF(C738="","",IF(AND(C738&gt;=50,D738=0),"0 revocations on 50+ lines: evidence of consideration?",""))</f>
        <v/>
      </c>
      <c r="H738" s="18" t="n"/>
      <c r="I738" s="17" t="n"/>
    </row>
    <row r="739">
      <c r="A739" s="17" t="n"/>
      <c r="B739" s="17" t="n"/>
      <c r="C739" s="20">
        <f>IF(A739="","",COUNTIF('Review'!M5:M1004,A739))</f>
        <v/>
      </c>
      <c r="D739" s="20">
        <f>IF(A739="","",COUNTIFS('Review'!M5:M1004,A739,'Review'!O5:O1004,"Revoke")+COUNTIFS('Review'!M5:M1004,A739,'Review'!O5:O1004,"Modify"))</f>
        <v/>
      </c>
      <c r="E739" s="20">
        <f>IF(A739="","",COUNTIFS('Review'!M5:M1004,A739,'Review'!O5:O1004,""))</f>
        <v/>
      </c>
      <c r="F739" s="22">
        <f>IF(OR(C739="",C739=0),"",D739/C739)</f>
        <v/>
      </c>
      <c r="G739" s="20">
        <f>IF(C739="","",IF(AND(C739&gt;=50,D739=0),"0 revocations on 50+ lines: evidence of consideration?",""))</f>
        <v/>
      </c>
      <c r="H739" s="18" t="n"/>
      <c r="I739" s="17" t="n"/>
    </row>
    <row r="740">
      <c r="A740" s="17" t="n"/>
      <c r="B740" s="17" t="n"/>
      <c r="C740" s="20">
        <f>IF(A740="","",COUNTIF('Review'!M5:M1004,A740))</f>
        <v/>
      </c>
      <c r="D740" s="20">
        <f>IF(A740="","",COUNTIFS('Review'!M5:M1004,A740,'Review'!O5:O1004,"Revoke")+COUNTIFS('Review'!M5:M1004,A740,'Review'!O5:O1004,"Modify"))</f>
        <v/>
      </c>
      <c r="E740" s="20">
        <f>IF(A740="","",COUNTIFS('Review'!M5:M1004,A740,'Review'!O5:O1004,""))</f>
        <v/>
      </c>
      <c r="F740" s="22">
        <f>IF(OR(C740="",C740=0),"",D740/C740)</f>
        <v/>
      </c>
      <c r="G740" s="20">
        <f>IF(C740="","",IF(AND(C740&gt;=50,D740=0),"0 revocations on 50+ lines: evidence of consideration?",""))</f>
        <v/>
      </c>
      <c r="H740" s="18" t="n"/>
      <c r="I740" s="17" t="n"/>
    </row>
    <row r="741">
      <c r="A741" s="17" t="n"/>
      <c r="B741" s="17" t="n"/>
      <c r="C741" s="20">
        <f>IF(A741="","",COUNTIF('Review'!M5:M1004,A741))</f>
        <v/>
      </c>
      <c r="D741" s="20">
        <f>IF(A741="","",COUNTIFS('Review'!M5:M1004,A741,'Review'!O5:O1004,"Revoke")+COUNTIFS('Review'!M5:M1004,A741,'Review'!O5:O1004,"Modify"))</f>
        <v/>
      </c>
      <c r="E741" s="20">
        <f>IF(A741="","",COUNTIFS('Review'!M5:M1004,A741,'Review'!O5:O1004,""))</f>
        <v/>
      </c>
      <c r="F741" s="22">
        <f>IF(OR(C741="",C741=0),"",D741/C741)</f>
        <v/>
      </c>
      <c r="G741" s="20">
        <f>IF(C741="","",IF(AND(C741&gt;=50,D741=0),"0 revocations on 50+ lines: evidence of consideration?",""))</f>
        <v/>
      </c>
      <c r="H741" s="18" t="n"/>
      <c r="I741" s="17" t="n"/>
    </row>
    <row r="742">
      <c r="A742" s="17" t="n"/>
      <c r="B742" s="17" t="n"/>
      <c r="C742" s="20">
        <f>IF(A742="","",COUNTIF('Review'!M5:M1004,A742))</f>
        <v/>
      </c>
      <c r="D742" s="20">
        <f>IF(A742="","",COUNTIFS('Review'!M5:M1004,A742,'Review'!O5:O1004,"Revoke")+COUNTIFS('Review'!M5:M1004,A742,'Review'!O5:O1004,"Modify"))</f>
        <v/>
      </c>
      <c r="E742" s="20">
        <f>IF(A742="","",COUNTIFS('Review'!M5:M1004,A742,'Review'!O5:O1004,""))</f>
        <v/>
      </c>
      <c r="F742" s="22">
        <f>IF(OR(C742="",C742=0),"",D742/C742)</f>
        <v/>
      </c>
      <c r="G742" s="20">
        <f>IF(C742="","",IF(AND(C742&gt;=50,D742=0),"0 revocations on 50+ lines: evidence of consideration?",""))</f>
        <v/>
      </c>
      <c r="H742" s="18" t="n"/>
      <c r="I742" s="17" t="n"/>
    </row>
    <row r="743">
      <c r="A743" s="17" t="n"/>
      <c r="B743" s="17" t="n"/>
      <c r="C743" s="20">
        <f>IF(A743="","",COUNTIF('Review'!M5:M1004,A743))</f>
        <v/>
      </c>
      <c r="D743" s="20">
        <f>IF(A743="","",COUNTIFS('Review'!M5:M1004,A743,'Review'!O5:O1004,"Revoke")+COUNTIFS('Review'!M5:M1004,A743,'Review'!O5:O1004,"Modify"))</f>
        <v/>
      </c>
      <c r="E743" s="20">
        <f>IF(A743="","",COUNTIFS('Review'!M5:M1004,A743,'Review'!O5:O1004,""))</f>
        <v/>
      </c>
      <c r="F743" s="22">
        <f>IF(OR(C743="",C743=0),"",D743/C743)</f>
        <v/>
      </c>
      <c r="G743" s="20">
        <f>IF(C743="","",IF(AND(C743&gt;=50,D743=0),"0 revocations on 50+ lines: evidence of consideration?",""))</f>
        <v/>
      </c>
      <c r="H743" s="18" t="n"/>
      <c r="I743" s="17" t="n"/>
    </row>
    <row r="744">
      <c r="A744" s="17" t="n"/>
      <c r="B744" s="17" t="n"/>
      <c r="C744" s="20">
        <f>IF(A744="","",COUNTIF('Review'!M5:M1004,A744))</f>
        <v/>
      </c>
      <c r="D744" s="20">
        <f>IF(A744="","",COUNTIFS('Review'!M5:M1004,A744,'Review'!O5:O1004,"Revoke")+COUNTIFS('Review'!M5:M1004,A744,'Review'!O5:O1004,"Modify"))</f>
        <v/>
      </c>
      <c r="E744" s="20">
        <f>IF(A744="","",COUNTIFS('Review'!M5:M1004,A744,'Review'!O5:O1004,""))</f>
        <v/>
      </c>
      <c r="F744" s="22">
        <f>IF(OR(C744="",C744=0),"",D744/C744)</f>
        <v/>
      </c>
      <c r="G744" s="20">
        <f>IF(C744="","",IF(AND(C744&gt;=50,D744=0),"0 revocations on 50+ lines: evidence of consideration?",""))</f>
        <v/>
      </c>
      <c r="H744" s="18" t="n"/>
      <c r="I744" s="17" t="n"/>
    </row>
    <row r="745">
      <c r="A745" s="17" t="n"/>
      <c r="B745" s="17" t="n"/>
      <c r="C745" s="20">
        <f>IF(A745="","",COUNTIF('Review'!M5:M1004,A745))</f>
        <v/>
      </c>
      <c r="D745" s="20">
        <f>IF(A745="","",COUNTIFS('Review'!M5:M1004,A745,'Review'!O5:O1004,"Revoke")+COUNTIFS('Review'!M5:M1004,A745,'Review'!O5:O1004,"Modify"))</f>
        <v/>
      </c>
      <c r="E745" s="20">
        <f>IF(A745="","",COUNTIFS('Review'!M5:M1004,A745,'Review'!O5:O1004,""))</f>
        <v/>
      </c>
      <c r="F745" s="22">
        <f>IF(OR(C745="",C745=0),"",D745/C745)</f>
        <v/>
      </c>
      <c r="G745" s="20">
        <f>IF(C745="","",IF(AND(C745&gt;=50,D745=0),"0 revocations on 50+ lines: evidence of consideration?",""))</f>
        <v/>
      </c>
      <c r="H745" s="18" t="n"/>
      <c r="I745" s="17" t="n"/>
    </row>
    <row r="746">
      <c r="A746" s="17" t="n"/>
      <c r="B746" s="17" t="n"/>
      <c r="C746" s="20">
        <f>IF(A746="","",COUNTIF('Review'!M5:M1004,A746))</f>
        <v/>
      </c>
      <c r="D746" s="20">
        <f>IF(A746="","",COUNTIFS('Review'!M5:M1004,A746,'Review'!O5:O1004,"Revoke")+COUNTIFS('Review'!M5:M1004,A746,'Review'!O5:O1004,"Modify"))</f>
        <v/>
      </c>
      <c r="E746" s="20">
        <f>IF(A746="","",COUNTIFS('Review'!M5:M1004,A746,'Review'!O5:O1004,""))</f>
        <v/>
      </c>
      <c r="F746" s="22">
        <f>IF(OR(C746="",C746=0),"",D746/C746)</f>
        <v/>
      </c>
      <c r="G746" s="20">
        <f>IF(C746="","",IF(AND(C746&gt;=50,D746=0),"0 revocations on 50+ lines: evidence of consideration?",""))</f>
        <v/>
      </c>
      <c r="H746" s="18" t="n"/>
      <c r="I746" s="17" t="n"/>
    </row>
    <row r="747">
      <c r="A747" s="17" t="n"/>
      <c r="B747" s="17" t="n"/>
      <c r="C747" s="20">
        <f>IF(A747="","",COUNTIF('Review'!M5:M1004,A747))</f>
        <v/>
      </c>
      <c r="D747" s="20">
        <f>IF(A747="","",COUNTIFS('Review'!M5:M1004,A747,'Review'!O5:O1004,"Revoke")+COUNTIFS('Review'!M5:M1004,A747,'Review'!O5:O1004,"Modify"))</f>
        <v/>
      </c>
      <c r="E747" s="20">
        <f>IF(A747="","",COUNTIFS('Review'!M5:M1004,A747,'Review'!O5:O1004,""))</f>
        <v/>
      </c>
      <c r="F747" s="22">
        <f>IF(OR(C747="",C747=0),"",D747/C747)</f>
        <v/>
      </c>
      <c r="G747" s="20">
        <f>IF(C747="","",IF(AND(C747&gt;=50,D747=0),"0 revocations on 50+ lines: evidence of consideration?",""))</f>
        <v/>
      </c>
      <c r="H747" s="18" t="n"/>
      <c r="I747" s="17" t="n"/>
    </row>
    <row r="748">
      <c r="A748" s="17" t="n"/>
      <c r="B748" s="17" t="n"/>
      <c r="C748" s="20">
        <f>IF(A748="","",COUNTIF('Review'!M5:M1004,A748))</f>
        <v/>
      </c>
      <c r="D748" s="20">
        <f>IF(A748="","",COUNTIFS('Review'!M5:M1004,A748,'Review'!O5:O1004,"Revoke")+COUNTIFS('Review'!M5:M1004,A748,'Review'!O5:O1004,"Modify"))</f>
        <v/>
      </c>
      <c r="E748" s="20">
        <f>IF(A748="","",COUNTIFS('Review'!M5:M1004,A748,'Review'!O5:O1004,""))</f>
        <v/>
      </c>
      <c r="F748" s="22">
        <f>IF(OR(C748="",C748=0),"",D748/C748)</f>
        <v/>
      </c>
      <c r="G748" s="20">
        <f>IF(C748="","",IF(AND(C748&gt;=50,D748=0),"0 revocations on 50+ lines: evidence of consideration?",""))</f>
        <v/>
      </c>
      <c r="H748" s="18" t="n"/>
      <c r="I748" s="17" t="n"/>
    </row>
    <row r="749">
      <c r="A749" s="17" t="n"/>
      <c r="B749" s="17" t="n"/>
      <c r="C749" s="20">
        <f>IF(A749="","",COUNTIF('Review'!M5:M1004,A749))</f>
        <v/>
      </c>
      <c r="D749" s="20">
        <f>IF(A749="","",COUNTIFS('Review'!M5:M1004,A749,'Review'!O5:O1004,"Revoke")+COUNTIFS('Review'!M5:M1004,A749,'Review'!O5:O1004,"Modify"))</f>
        <v/>
      </c>
      <c r="E749" s="20">
        <f>IF(A749="","",COUNTIFS('Review'!M5:M1004,A749,'Review'!O5:O1004,""))</f>
        <v/>
      </c>
      <c r="F749" s="22">
        <f>IF(OR(C749="",C749=0),"",D749/C749)</f>
        <v/>
      </c>
      <c r="G749" s="20">
        <f>IF(C749="","",IF(AND(C749&gt;=50,D749=0),"0 revocations on 50+ lines: evidence of consideration?",""))</f>
        <v/>
      </c>
      <c r="H749" s="18" t="n"/>
      <c r="I749" s="17" t="n"/>
    </row>
    <row r="750">
      <c r="A750" s="17" t="n"/>
      <c r="B750" s="17" t="n"/>
      <c r="C750" s="20">
        <f>IF(A750="","",COUNTIF('Review'!M5:M1004,A750))</f>
        <v/>
      </c>
      <c r="D750" s="20">
        <f>IF(A750="","",COUNTIFS('Review'!M5:M1004,A750,'Review'!O5:O1004,"Revoke")+COUNTIFS('Review'!M5:M1004,A750,'Review'!O5:O1004,"Modify"))</f>
        <v/>
      </c>
      <c r="E750" s="20">
        <f>IF(A750="","",COUNTIFS('Review'!M5:M1004,A750,'Review'!O5:O1004,""))</f>
        <v/>
      </c>
      <c r="F750" s="22">
        <f>IF(OR(C750="",C750=0),"",D750/C750)</f>
        <v/>
      </c>
      <c r="G750" s="20">
        <f>IF(C750="","",IF(AND(C750&gt;=50,D750=0),"0 revocations on 50+ lines: evidence of consideration?",""))</f>
        <v/>
      </c>
      <c r="H750" s="18" t="n"/>
      <c r="I750" s="17" t="n"/>
    </row>
    <row r="751">
      <c r="A751" s="17" t="n"/>
      <c r="B751" s="17" t="n"/>
      <c r="C751" s="20">
        <f>IF(A751="","",COUNTIF('Review'!M5:M1004,A751))</f>
        <v/>
      </c>
      <c r="D751" s="20">
        <f>IF(A751="","",COUNTIFS('Review'!M5:M1004,A751,'Review'!O5:O1004,"Revoke")+COUNTIFS('Review'!M5:M1004,A751,'Review'!O5:O1004,"Modify"))</f>
        <v/>
      </c>
      <c r="E751" s="20">
        <f>IF(A751="","",COUNTIFS('Review'!M5:M1004,A751,'Review'!O5:O1004,""))</f>
        <v/>
      </c>
      <c r="F751" s="22">
        <f>IF(OR(C751="",C751=0),"",D751/C751)</f>
        <v/>
      </c>
      <c r="G751" s="20">
        <f>IF(C751="","",IF(AND(C751&gt;=50,D751=0),"0 revocations on 50+ lines: evidence of consideration?",""))</f>
        <v/>
      </c>
      <c r="H751" s="18" t="n"/>
      <c r="I751" s="17" t="n"/>
    </row>
    <row r="752">
      <c r="A752" s="17" t="n"/>
      <c r="B752" s="17" t="n"/>
      <c r="C752" s="20">
        <f>IF(A752="","",COUNTIF('Review'!M5:M1004,A752))</f>
        <v/>
      </c>
      <c r="D752" s="20">
        <f>IF(A752="","",COUNTIFS('Review'!M5:M1004,A752,'Review'!O5:O1004,"Revoke")+COUNTIFS('Review'!M5:M1004,A752,'Review'!O5:O1004,"Modify"))</f>
        <v/>
      </c>
      <c r="E752" s="20">
        <f>IF(A752="","",COUNTIFS('Review'!M5:M1004,A752,'Review'!O5:O1004,""))</f>
        <v/>
      </c>
      <c r="F752" s="22">
        <f>IF(OR(C752="",C752=0),"",D752/C752)</f>
        <v/>
      </c>
      <c r="G752" s="20">
        <f>IF(C752="","",IF(AND(C752&gt;=50,D752=0),"0 revocations on 50+ lines: evidence of consideration?",""))</f>
        <v/>
      </c>
      <c r="H752" s="18" t="n"/>
      <c r="I752" s="17" t="n"/>
    </row>
    <row r="753">
      <c r="A753" s="17" t="n"/>
      <c r="B753" s="17" t="n"/>
      <c r="C753" s="20">
        <f>IF(A753="","",COUNTIF('Review'!M5:M1004,A753))</f>
        <v/>
      </c>
      <c r="D753" s="20">
        <f>IF(A753="","",COUNTIFS('Review'!M5:M1004,A753,'Review'!O5:O1004,"Revoke")+COUNTIFS('Review'!M5:M1004,A753,'Review'!O5:O1004,"Modify"))</f>
        <v/>
      </c>
      <c r="E753" s="20">
        <f>IF(A753="","",COUNTIFS('Review'!M5:M1004,A753,'Review'!O5:O1004,""))</f>
        <v/>
      </c>
      <c r="F753" s="22">
        <f>IF(OR(C753="",C753=0),"",D753/C753)</f>
        <v/>
      </c>
      <c r="G753" s="20">
        <f>IF(C753="","",IF(AND(C753&gt;=50,D753=0),"0 revocations on 50+ lines: evidence of consideration?",""))</f>
        <v/>
      </c>
      <c r="H753" s="18" t="n"/>
      <c r="I753" s="17" t="n"/>
    </row>
    <row r="754">
      <c r="A754" s="17" t="n"/>
      <c r="B754" s="17" t="n"/>
      <c r="C754" s="20">
        <f>IF(A754="","",COUNTIF('Review'!M5:M1004,A754))</f>
        <v/>
      </c>
      <c r="D754" s="20">
        <f>IF(A754="","",COUNTIFS('Review'!M5:M1004,A754,'Review'!O5:O1004,"Revoke")+COUNTIFS('Review'!M5:M1004,A754,'Review'!O5:O1004,"Modify"))</f>
        <v/>
      </c>
      <c r="E754" s="20">
        <f>IF(A754="","",COUNTIFS('Review'!M5:M1004,A754,'Review'!O5:O1004,""))</f>
        <v/>
      </c>
      <c r="F754" s="22">
        <f>IF(OR(C754="",C754=0),"",D754/C754)</f>
        <v/>
      </c>
      <c r="G754" s="20">
        <f>IF(C754="","",IF(AND(C754&gt;=50,D754=0),"0 revocations on 50+ lines: evidence of consideration?",""))</f>
        <v/>
      </c>
      <c r="H754" s="18" t="n"/>
      <c r="I754" s="17" t="n"/>
    </row>
    <row r="755">
      <c r="A755" s="17" t="n"/>
      <c r="B755" s="17" t="n"/>
      <c r="C755" s="20">
        <f>IF(A755="","",COUNTIF('Review'!M5:M1004,A755))</f>
        <v/>
      </c>
      <c r="D755" s="20">
        <f>IF(A755="","",COUNTIFS('Review'!M5:M1004,A755,'Review'!O5:O1004,"Revoke")+COUNTIFS('Review'!M5:M1004,A755,'Review'!O5:O1004,"Modify"))</f>
        <v/>
      </c>
      <c r="E755" s="20">
        <f>IF(A755="","",COUNTIFS('Review'!M5:M1004,A755,'Review'!O5:O1004,""))</f>
        <v/>
      </c>
      <c r="F755" s="22">
        <f>IF(OR(C755="",C755=0),"",D755/C755)</f>
        <v/>
      </c>
      <c r="G755" s="20">
        <f>IF(C755="","",IF(AND(C755&gt;=50,D755=0),"0 revocations on 50+ lines: evidence of consideration?",""))</f>
        <v/>
      </c>
      <c r="H755" s="18" t="n"/>
      <c r="I755" s="17" t="n"/>
    </row>
    <row r="756">
      <c r="A756" s="17" t="n"/>
      <c r="B756" s="17" t="n"/>
      <c r="C756" s="20">
        <f>IF(A756="","",COUNTIF('Review'!M5:M1004,A756))</f>
        <v/>
      </c>
      <c r="D756" s="20">
        <f>IF(A756="","",COUNTIFS('Review'!M5:M1004,A756,'Review'!O5:O1004,"Revoke")+COUNTIFS('Review'!M5:M1004,A756,'Review'!O5:O1004,"Modify"))</f>
        <v/>
      </c>
      <c r="E756" s="20">
        <f>IF(A756="","",COUNTIFS('Review'!M5:M1004,A756,'Review'!O5:O1004,""))</f>
        <v/>
      </c>
      <c r="F756" s="22">
        <f>IF(OR(C756="",C756=0),"",D756/C756)</f>
        <v/>
      </c>
      <c r="G756" s="20">
        <f>IF(C756="","",IF(AND(C756&gt;=50,D756=0),"0 revocations on 50+ lines: evidence of consideration?",""))</f>
        <v/>
      </c>
      <c r="H756" s="18" t="n"/>
      <c r="I756" s="17" t="n"/>
    </row>
    <row r="757">
      <c r="A757" s="17" t="n"/>
      <c r="B757" s="17" t="n"/>
      <c r="C757" s="20">
        <f>IF(A757="","",COUNTIF('Review'!M5:M1004,A757))</f>
        <v/>
      </c>
      <c r="D757" s="20">
        <f>IF(A757="","",COUNTIFS('Review'!M5:M1004,A757,'Review'!O5:O1004,"Revoke")+COUNTIFS('Review'!M5:M1004,A757,'Review'!O5:O1004,"Modify"))</f>
        <v/>
      </c>
      <c r="E757" s="20">
        <f>IF(A757="","",COUNTIFS('Review'!M5:M1004,A757,'Review'!O5:O1004,""))</f>
        <v/>
      </c>
      <c r="F757" s="22">
        <f>IF(OR(C757="",C757=0),"",D757/C757)</f>
        <v/>
      </c>
      <c r="G757" s="20">
        <f>IF(C757="","",IF(AND(C757&gt;=50,D757=0),"0 revocations on 50+ lines: evidence of consideration?",""))</f>
        <v/>
      </c>
      <c r="H757" s="18" t="n"/>
      <c r="I757" s="17" t="n"/>
    </row>
    <row r="758">
      <c r="A758" s="17" t="n"/>
      <c r="B758" s="17" t="n"/>
      <c r="C758" s="20">
        <f>IF(A758="","",COUNTIF('Review'!M5:M1004,A758))</f>
        <v/>
      </c>
      <c r="D758" s="20">
        <f>IF(A758="","",COUNTIFS('Review'!M5:M1004,A758,'Review'!O5:O1004,"Revoke")+COUNTIFS('Review'!M5:M1004,A758,'Review'!O5:O1004,"Modify"))</f>
        <v/>
      </c>
      <c r="E758" s="20">
        <f>IF(A758="","",COUNTIFS('Review'!M5:M1004,A758,'Review'!O5:O1004,""))</f>
        <v/>
      </c>
      <c r="F758" s="22">
        <f>IF(OR(C758="",C758=0),"",D758/C758)</f>
        <v/>
      </c>
      <c r="G758" s="20">
        <f>IF(C758="","",IF(AND(C758&gt;=50,D758=0),"0 revocations on 50+ lines: evidence of consideration?",""))</f>
        <v/>
      </c>
      <c r="H758" s="18" t="n"/>
      <c r="I758" s="17" t="n"/>
    </row>
    <row r="759">
      <c r="A759" s="17" t="n"/>
      <c r="B759" s="17" t="n"/>
      <c r="C759" s="20">
        <f>IF(A759="","",COUNTIF('Review'!M5:M1004,A759))</f>
        <v/>
      </c>
      <c r="D759" s="20">
        <f>IF(A759="","",COUNTIFS('Review'!M5:M1004,A759,'Review'!O5:O1004,"Revoke")+COUNTIFS('Review'!M5:M1004,A759,'Review'!O5:O1004,"Modify"))</f>
        <v/>
      </c>
      <c r="E759" s="20">
        <f>IF(A759="","",COUNTIFS('Review'!M5:M1004,A759,'Review'!O5:O1004,""))</f>
        <v/>
      </c>
      <c r="F759" s="22">
        <f>IF(OR(C759="",C759=0),"",D759/C759)</f>
        <v/>
      </c>
      <c r="G759" s="20">
        <f>IF(C759="","",IF(AND(C759&gt;=50,D759=0),"0 revocations on 50+ lines: evidence of consideration?",""))</f>
        <v/>
      </c>
      <c r="H759" s="18" t="n"/>
      <c r="I759" s="17" t="n"/>
    </row>
    <row r="760">
      <c r="A760" s="17" t="n"/>
      <c r="B760" s="17" t="n"/>
      <c r="C760" s="20">
        <f>IF(A760="","",COUNTIF('Review'!M5:M1004,A760))</f>
        <v/>
      </c>
      <c r="D760" s="20">
        <f>IF(A760="","",COUNTIFS('Review'!M5:M1004,A760,'Review'!O5:O1004,"Revoke")+COUNTIFS('Review'!M5:M1004,A760,'Review'!O5:O1004,"Modify"))</f>
        <v/>
      </c>
      <c r="E760" s="20">
        <f>IF(A760="","",COUNTIFS('Review'!M5:M1004,A760,'Review'!O5:O1004,""))</f>
        <v/>
      </c>
      <c r="F760" s="22">
        <f>IF(OR(C760="",C760=0),"",D760/C760)</f>
        <v/>
      </c>
      <c r="G760" s="20">
        <f>IF(C760="","",IF(AND(C760&gt;=50,D760=0),"0 revocations on 50+ lines: evidence of consideration?",""))</f>
        <v/>
      </c>
      <c r="H760" s="18" t="n"/>
      <c r="I760" s="17" t="n"/>
    </row>
    <row r="761">
      <c r="A761" s="17" t="n"/>
      <c r="B761" s="17" t="n"/>
      <c r="C761" s="20">
        <f>IF(A761="","",COUNTIF('Review'!M5:M1004,A761))</f>
        <v/>
      </c>
      <c r="D761" s="20">
        <f>IF(A761="","",COUNTIFS('Review'!M5:M1004,A761,'Review'!O5:O1004,"Revoke")+COUNTIFS('Review'!M5:M1004,A761,'Review'!O5:O1004,"Modify"))</f>
        <v/>
      </c>
      <c r="E761" s="20">
        <f>IF(A761="","",COUNTIFS('Review'!M5:M1004,A761,'Review'!O5:O1004,""))</f>
        <v/>
      </c>
      <c r="F761" s="22">
        <f>IF(OR(C761="",C761=0),"",D761/C761)</f>
        <v/>
      </c>
      <c r="G761" s="20">
        <f>IF(C761="","",IF(AND(C761&gt;=50,D761=0),"0 revocations on 50+ lines: evidence of consideration?",""))</f>
        <v/>
      </c>
      <c r="H761" s="18" t="n"/>
      <c r="I761" s="17" t="n"/>
    </row>
    <row r="762">
      <c r="A762" s="17" t="n"/>
      <c r="B762" s="17" t="n"/>
      <c r="C762" s="20">
        <f>IF(A762="","",COUNTIF('Review'!M5:M1004,A762))</f>
        <v/>
      </c>
      <c r="D762" s="20">
        <f>IF(A762="","",COUNTIFS('Review'!M5:M1004,A762,'Review'!O5:O1004,"Revoke")+COUNTIFS('Review'!M5:M1004,A762,'Review'!O5:O1004,"Modify"))</f>
        <v/>
      </c>
      <c r="E762" s="20">
        <f>IF(A762="","",COUNTIFS('Review'!M5:M1004,A762,'Review'!O5:O1004,""))</f>
        <v/>
      </c>
      <c r="F762" s="22">
        <f>IF(OR(C762="",C762=0),"",D762/C762)</f>
        <v/>
      </c>
      <c r="G762" s="20">
        <f>IF(C762="","",IF(AND(C762&gt;=50,D762=0),"0 revocations on 50+ lines: evidence of consideration?",""))</f>
        <v/>
      </c>
      <c r="H762" s="18" t="n"/>
      <c r="I762" s="17" t="n"/>
    </row>
    <row r="763">
      <c r="A763" s="17" t="n"/>
      <c r="B763" s="17" t="n"/>
      <c r="C763" s="20">
        <f>IF(A763="","",COUNTIF('Review'!M5:M1004,A763))</f>
        <v/>
      </c>
      <c r="D763" s="20">
        <f>IF(A763="","",COUNTIFS('Review'!M5:M1004,A763,'Review'!O5:O1004,"Revoke")+COUNTIFS('Review'!M5:M1004,A763,'Review'!O5:O1004,"Modify"))</f>
        <v/>
      </c>
      <c r="E763" s="20">
        <f>IF(A763="","",COUNTIFS('Review'!M5:M1004,A763,'Review'!O5:O1004,""))</f>
        <v/>
      </c>
      <c r="F763" s="22">
        <f>IF(OR(C763="",C763=0),"",D763/C763)</f>
        <v/>
      </c>
      <c r="G763" s="20">
        <f>IF(C763="","",IF(AND(C763&gt;=50,D763=0),"0 revocations on 50+ lines: evidence of consideration?",""))</f>
        <v/>
      </c>
      <c r="H763" s="18" t="n"/>
      <c r="I763" s="17" t="n"/>
    </row>
    <row r="764">
      <c r="A764" s="17" t="n"/>
      <c r="B764" s="17" t="n"/>
      <c r="C764" s="20">
        <f>IF(A764="","",COUNTIF('Review'!M5:M1004,A764))</f>
        <v/>
      </c>
      <c r="D764" s="20">
        <f>IF(A764="","",COUNTIFS('Review'!M5:M1004,A764,'Review'!O5:O1004,"Revoke")+COUNTIFS('Review'!M5:M1004,A764,'Review'!O5:O1004,"Modify"))</f>
        <v/>
      </c>
      <c r="E764" s="20">
        <f>IF(A764="","",COUNTIFS('Review'!M5:M1004,A764,'Review'!O5:O1004,""))</f>
        <v/>
      </c>
      <c r="F764" s="22">
        <f>IF(OR(C764="",C764=0),"",D764/C764)</f>
        <v/>
      </c>
      <c r="G764" s="20">
        <f>IF(C764="","",IF(AND(C764&gt;=50,D764=0),"0 revocations on 50+ lines: evidence of consideration?",""))</f>
        <v/>
      </c>
      <c r="H764" s="18" t="n"/>
      <c r="I764" s="17" t="n"/>
    </row>
    <row r="765">
      <c r="A765" s="17" t="n"/>
      <c r="B765" s="17" t="n"/>
      <c r="C765" s="20">
        <f>IF(A765="","",COUNTIF('Review'!M5:M1004,A765))</f>
        <v/>
      </c>
      <c r="D765" s="20">
        <f>IF(A765="","",COUNTIFS('Review'!M5:M1004,A765,'Review'!O5:O1004,"Revoke")+COUNTIFS('Review'!M5:M1004,A765,'Review'!O5:O1004,"Modify"))</f>
        <v/>
      </c>
      <c r="E765" s="20">
        <f>IF(A765="","",COUNTIFS('Review'!M5:M1004,A765,'Review'!O5:O1004,""))</f>
        <v/>
      </c>
      <c r="F765" s="22">
        <f>IF(OR(C765="",C765=0),"",D765/C765)</f>
        <v/>
      </c>
      <c r="G765" s="20">
        <f>IF(C765="","",IF(AND(C765&gt;=50,D765=0),"0 revocations on 50+ lines: evidence of consideration?",""))</f>
        <v/>
      </c>
      <c r="H765" s="18" t="n"/>
      <c r="I765" s="17" t="n"/>
    </row>
    <row r="766">
      <c r="A766" s="17" t="n"/>
      <c r="B766" s="17" t="n"/>
      <c r="C766" s="20">
        <f>IF(A766="","",COUNTIF('Review'!M5:M1004,A766))</f>
        <v/>
      </c>
      <c r="D766" s="20">
        <f>IF(A766="","",COUNTIFS('Review'!M5:M1004,A766,'Review'!O5:O1004,"Revoke")+COUNTIFS('Review'!M5:M1004,A766,'Review'!O5:O1004,"Modify"))</f>
        <v/>
      </c>
      <c r="E766" s="20">
        <f>IF(A766="","",COUNTIFS('Review'!M5:M1004,A766,'Review'!O5:O1004,""))</f>
        <v/>
      </c>
      <c r="F766" s="22">
        <f>IF(OR(C766="",C766=0),"",D766/C766)</f>
        <v/>
      </c>
      <c r="G766" s="20">
        <f>IF(C766="","",IF(AND(C766&gt;=50,D766=0),"0 revocations on 50+ lines: evidence of consideration?",""))</f>
        <v/>
      </c>
      <c r="H766" s="18" t="n"/>
      <c r="I766" s="17" t="n"/>
    </row>
    <row r="767">
      <c r="A767" s="17" t="n"/>
      <c r="B767" s="17" t="n"/>
      <c r="C767" s="20">
        <f>IF(A767="","",COUNTIF('Review'!M5:M1004,A767))</f>
        <v/>
      </c>
      <c r="D767" s="20">
        <f>IF(A767="","",COUNTIFS('Review'!M5:M1004,A767,'Review'!O5:O1004,"Revoke")+COUNTIFS('Review'!M5:M1004,A767,'Review'!O5:O1004,"Modify"))</f>
        <v/>
      </c>
      <c r="E767" s="20">
        <f>IF(A767="","",COUNTIFS('Review'!M5:M1004,A767,'Review'!O5:O1004,""))</f>
        <v/>
      </c>
      <c r="F767" s="22">
        <f>IF(OR(C767="",C767=0),"",D767/C767)</f>
        <v/>
      </c>
      <c r="G767" s="20">
        <f>IF(C767="","",IF(AND(C767&gt;=50,D767=0),"0 revocations on 50+ lines: evidence of consideration?",""))</f>
        <v/>
      </c>
      <c r="H767" s="18" t="n"/>
      <c r="I767" s="17" t="n"/>
    </row>
    <row r="768">
      <c r="A768" s="17" t="n"/>
      <c r="B768" s="17" t="n"/>
      <c r="C768" s="20">
        <f>IF(A768="","",COUNTIF('Review'!M5:M1004,A768))</f>
        <v/>
      </c>
      <c r="D768" s="20">
        <f>IF(A768="","",COUNTIFS('Review'!M5:M1004,A768,'Review'!O5:O1004,"Revoke")+COUNTIFS('Review'!M5:M1004,A768,'Review'!O5:O1004,"Modify"))</f>
        <v/>
      </c>
      <c r="E768" s="20">
        <f>IF(A768="","",COUNTIFS('Review'!M5:M1004,A768,'Review'!O5:O1004,""))</f>
        <v/>
      </c>
      <c r="F768" s="22">
        <f>IF(OR(C768="",C768=0),"",D768/C768)</f>
        <v/>
      </c>
      <c r="G768" s="20">
        <f>IF(C768="","",IF(AND(C768&gt;=50,D768=0),"0 revocations on 50+ lines: evidence of consideration?",""))</f>
        <v/>
      </c>
      <c r="H768" s="18" t="n"/>
      <c r="I768" s="17" t="n"/>
    </row>
    <row r="769">
      <c r="A769" s="17" t="n"/>
      <c r="B769" s="17" t="n"/>
      <c r="C769" s="20">
        <f>IF(A769="","",COUNTIF('Review'!M5:M1004,A769))</f>
        <v/>
      </c>
      <c r="D769" s="20">
        <f>IF(A769="","",COUNTIFS('Review'!M5:M1004,A769,'Review'!O5:O1004,"Revoke")+COUNTIFS('Review'!M5:M1004,A769,'Review'!O5:O1004,"Modify"))</f>
        <v/>
      </c>
      <c r="E769" s="20">
        <f>IF(A769="","",COUNTIFS('Review'!M5:M1004,A769,'Review'!O5:O1004,""))</f>
        <v/>
      </c>
      <c r="F769" s="22">
        <f>IF(OR(C769="",C769=0),"",D769/C769)</f>
        <v/>
      </c>
      <c r="G769" s="20">
        <f>IF(C769="","",IF(AND(C769&gt;=50,D769=0),"0 revocations on 50+ lines: evidence of consideration?",""))</f>
        <v/>
      </c>
      <c r="H769" s="18" t="n"/>
      <c r="I769" s="17" t="n"/>
    </row>
    <row r="770">
      <c r="A770" s="17" t="n"/>
      <c r="B770" s="17" t="n"/>
      <c r="C770" s="20">
        <f>IF(A770="","",COUNTIF('Review'!M5:M1004,A770))</f>
        <v/>
      </c>
      <c r="D770" s="20">
        <f>IF(A770="","",COUNTIFS('Review'!M5:M1004,A770,'Review'!O5:O1004,"Revoke")+COUNTIFS('Review'!M5:M1004,A770,'Review'!O5:O1004,"Modify"))</f>
        <v/>
      </c>
      <c r="E770" s="20">
        <f>IF(A770="","",COUNTIFS('Review'!M5:M1004,A770,'Review'!O5:O1004,""))</f>
        <v/>
      </c>
      <c r="F770" s="22">
        <f>IF(OR(C770="",C770=0),"",D770/C770)</f>
        <v/>
      </c>
      <c r="G770" s="20">
        <f>IF(C770="","",IF(AND(C770&gt;=50,D770=0),"0 revocations on 50+ lines: evidence of consideration?",""))</f>
        <v/>
      </c>
      <c r="H770" s="18" t="n"/>
      <c r="I770" s="17" t="n"/>
    </row>
    <row r="771">
      <c r="A771" s="17" t="n"/>
      <c r="B771" s="17" t="n"/>
      <c r="C771" s="20">
        <f>IF(A771="","",COUNTIF('Review'!M5:M1004,A771))</f>
        <v/>
      </c>
      <c r="D771" s="20">
        <f>IF(A771="","",COUNTIFS('Review'!M5:M1004,A771,'Review'!O5:O1004,"Revoke")+COUNTIFS('Review'!M5:M1004,A771,'Review'!O5:O1004,"Modify"))</f>
        <v/>
      </c>
      <c r="E771" s="20">
        <f>IF(A771="","",COUNTIFS('Review'!M5:M1004,A771,'Review'!O5:O1004,""))</f>
        <v/>
      </c>
      <c r="F771" s="22">
        <f>IF(OR(C771="",C771=0),"",D771/C771)</f>
        <v/>
      </c>
      <c r="G771" s="20">
        <f>IF(C771="","",IF(AND(C771&gt;=50,D771=0),"0 revocations on 50+ lines: evidence of consideration?",""))</f>
        <v/>
      </c>
      <c r="H771" s="18" t="n"/>
      <c r="I771" s="17" t="n"/>
    </row>
    <row r="772">
      <c r="A772" s="17" t="n"/>
      <c r="B772" s="17" t="n"/>
      <c r="C772" s="20">
        <f>IF(A772="","",COUNTIF('Review'!M5:M1004,A772))</f>
        <v/>
      </c>
      <c r="D772" s="20">
        <f>IF(A772="","",COUNTIFS('Review'!M5:M1004,A772,'Review'!O5:O1004,"Revoke")+COUNTIFS('Review'!M5:M1004,A772,'Review'!O5:O1004,"Modify"))</f>
        <v/>
      </c>
      <c r="E772" s="20">
        <f>IF(A772="","",COUNTIFS('Review'!M5:M1004,A772,'Review'!O5:O1004,""))</f>
        <v/>
      </c>
      <c r="F772" s="22">
        <f>IF(OR(C772="",C772=0),"",D772/C772)</f>
        <v/>
      </c>
      <c r="G772" s="20">
        <f>IF(C772="","",IF(AND(C772&gt;=50,D772=0),"0 revocations on 50+ lines: evidence of consideration?",""))</f>
        <v/>
      </c>
      <c r="H772" s="18" t="n"/>
      <c r="I772" s="17" t="n"/>
    </row>
    <row r="773">
      <c r="A773" s="17" t="n"/>
      <c r="B773" s="17" t="n"/>
      <c r="C773" s="20">
        <f>IF(A773="","",COUNTIF('Review'!M5:M1004,A773))</f>
        <v/>
      </c>
      <c r="D773" s="20">
        <f>IF(A773="","",COUNTIFS('Review'!M5:M1004,A773,'Review'!O5:O1004,"Revoke")+COUNTIFS('Review'!M5:M1004,A773,'Review'!O5:O1004,"Modify"))</f>
        <v/>
      </c>
      <c r="E773" s="20">
        <f>IF(A773="","",COUNTIFS('Review'!M5:M1004,A773,'Review'!O5:O1004,""))</f>
        <v/>
      </c>
      <c r="F773" s="22">
        <f>IF(OR(C773="",C773=0),"",D773/C773)</f>
        <v/>
      </c>
      <c r="G773" s="20">
        <f>IF(C773="","",IF(AND(C773&gt;=50,D773=0),"0 revocations on 50+ lines: evidence of consideration?",""))</f>
        <v/>
      </c>
      <c r="H773" s="18" t="n"/>
      <c r="I773" s="17" t="n"/>
    </row>
    <row r="774">
      <c r="A774" s="17" t="n"/>
      <c r="B774" s="17" t="n"/>
      <c r="C774" s="20">
        <f>IF(A774="","",COUNTIF('Review'!M5:M1004,A774))</f>
        <v/>
      </c>
      <c r="D774" s="20">
        <f>IF(A774="","",COUNTIFS('Review'!M5:M1004,A774,'Review'!O5:O1004,"Revoke")+COUNTIFS('Review'!M5:M1004,A774,'Review'!O5:O1004,"Modify"))</f>
        <v/>
      </c>
      <c r="E774" s="20">
        <f>IF(A774="","",COUNTIFS('Review'!M5:M1004,A774,'Review'!O5:O1004,""))</f>
        <v/>
      </c>
      <c r="F774" s="22">
        <f>IF(OR(C774="",C774=0),"",D774/C774)</f>
        <v/>
      </c>
      <c r="G774" s="20">
        <f>IF(C774="","",IF(AND(C774&gt;=50,D774=0),"0 revocations on 50+ lines: evidence of consideration?",""))</f>
        <v/>
      </c>
      <c r="H774" s="18" t="n"/>
      <c r="I774" s="17" t="n"/>
    </row>
    <row r="775">
      <c r="A775" s="17" t="n"/>
      <c r="B775" s="17" t="n"/>
      <c r="C775" s="20">
        <f>IF(A775="","",COUNTIF('Review'!M5:M1004,A775))</f>
        <v/>
      </c>
      <c r="D775" s="20">
        <f>IF(A775="","",COUNTIFS('Review'!M5:M1004,A775,'Review'!O5:O1004,"Revoke")+COUNTIFS('Review'!M5:M1004,A775,'Review'!O5:O1004,"Modify"))</f>
        <v/>
      </c>
      <c r="E775" s="20">
        <f>IF(A775="","",COUNTIFS('Review'!M5:M1004,A775,'Review'!O5:O1004,""))</f>
        <v/>
      </c>
      <c r="F775" s="22">
        <f>IF(OR(C775="",C775=0),"",D775/C775)</f>
        <v/>
      </c>
      <c r="G775" s="20">
        <f>IF(C775="","",IF(AND(C775&gt;=50,D775=0),"0 revocations on 50+ lines: evidence of consideration?",""))</f>
        <v/>
      </c>
      <c r="H775" s="18" t="n"/>
      <c r="I775" s="17" t="n"/>
    </row>
    <row r="776">
      <c r="A776" s="17" t="n"/>
      <c r="B776" s="17" t="n"/>
      <c r="C776" s="20">
        <f>IF(A776="","",COUNTIF('Review'!M5:M1004,A776))</f>
        <v/>
      </c>
      <c r="D776" s="20">
        <f>IF(A776="","",COUNTIFS('Review'!M5:M1004,A776,'Review'!O5:O1004,"Revoke")+COUNTIFS('Review'!M5:M1004,A776,'Review'!O5:O1004,"Modify"))</f>
        <v/>
      </c>
      <c r="E776" s="20">
        <f>IF(A776="","",COUNTIFS('Review'!M5:M1004,A776,'Review'!O5:O1004,""))</f>
        <v/>
      </c>
      <c r="F776" s="22">
        <f>IF(OR(C776="",C776=0),"",D776/C776)</f>
        <v/>
      </c>
      <c r="G776" s="20">
        <f>IF(C776="","",IF(AND(C776&gt;=50,D776=0),"0 revocations on 50+ lines: evidence of consideration?",""))</f>
        <v/>
      </c>
      <c r="H776" s="18" t="n"/>
      <c r="I776" s="17" t="n"/>
    </row>
    <row r="777">
      <c r="A777" s="17" t="n"/>
      <c r="B777" s="17" t="n"/>
      <c r="C777" s="20">
        <f>IF(A777="","",COUNTIF('Review'!M5:M1004,A777))</f>
        <v/>
      </c>
      <c r="D777" s="20">
        <f>IF(A777="","",COUNTIFS('Review'!M5:M1004,A777,'Review'!O5:O1004,"Revoke")+COUNTIFS('Review'!M5:M1004,A777,'Review'!O5:O1004,"Modify"))</f>
        <v/>
      </c>
      <c r="E777" s="20">
        <f>IF(A777="","",COUNTIFS('Review'!M5:M1004,A777,'Review'!O5:O1004,""))</f>
        <v/>
      </c>
      <c r="F777" s="22">
        <f>IF(OR(C777="",C777=0),"",D777/C777)</f>
        <v/>
      </c>
      <c r="G777" s="20">
        <f>IF(C777="","",IF(AND(C777&gt;=50,D777=0),"0 revocations on 50+ lines: evidence of consideration?",""))</f>
        <v/>
      </c>
      <c r="H777" s="18" t="n"/>
      <c r="I777" s="17" t="n"/>
    </row>
    <row r="778">
      <c r="A778" s="17" t="n"/>
      <c r="B778" s="17" t="n"/>
      <c r="C778" s="20">
        <f>IF(A778="","",COUNTIF('Review'!M5:M1004,A778))</f>
        <v/>
      </c>
      <c r="D778" s="20">
        <f>IF(A778="","",COUNTIFS('Review'!M5:M1004,A778,'Review'!O5:O1004,"Revoke")+COUNTIFS('Review'!M5:M1004,A778,'Review'!O5:O1004,"Modify"))</f>
        <v/>
      </c>
      <c r="E778" s="20">
        <f>IF(A778="","",COUNTIFS('Review'!M5:M1004,A778,'Review'!O5:O1004,""))</f>
        <v/>
      </c>
      <c r="F778" s="22">
        <f>IF(OR(C778="",C778=0),"",D778/C778)</f>
        <v/>
      </c>
      <c r="G778" s="20">
        <f>IF(C778="","",IF(AND(C778&gt;=50,D778=0),"0 revocations on 50+ lines: evidence of consideration?",""))</f>
        <v/>
      </c>
      <c r="H778" s="18" t="n"/>
      <c r="I778" s="17" t="n"/>
    </row>
    <row r="779">
      <c r="A779" s="17" t="n"/>
      <c r="B779" s="17" t="n"/>
      <c r="C779" s="20">
        <f>IF(A779="","",COUNTIF('Review'!M5:M1004,A779))</f>
        <v/>
      </c>
      <c r="D779" s="20">
        <f>IF(A779="","",COUNTIFS('Review'!M5:M1004,A779,'Review'!O5:O1004,"Revoke")+COUNTIFS('Review'!M5:M1004,A779,'Review'!O5:O1004,"Modify"))</f>
        <v/>
      </c>
      <c r="E779" s="20">
        <f>IF(A779="","",COUNTIFS('Review'!M5:M1004,A779,'Review'!O5:O1004,""))</f>
        <v/>
      </c>
      <c r="F779" s="22">
        <f>IF(OR(C779="",C779=0),"",D779/C779)</f>
        <v/>
      </c>
      <c r="G779" s="20">
        <f>IF(C779="","",IF(AND(C779&gt;=50,D779=0),"0 revocations on 50+ lines: evidence of consideration?",""))</f>
        <v/>
      </c>
      <c r="H779" s="18" t="n"/>
      <c r="I779" s="17" t="n"/>
    </row>
    <row r="780">
      <c r="A780" s="17" t="n"/>
      <c r="B780" s="17" t="n"/>
      <c r="C780" s="20">
        <f>IF(A780="","",COUNTIF('Review'!M5:M1004,A780))</f>
        <v/>
      </c>
      <c r="D780" s="20">
        <f>IF(A780="","",COUNTIFS('Review'!M5:M1004,A780,'Review'!O5:O1004,"Revoke")+COUNTIFS('Review'!M5:M1004,A780,'Review'!O5:O1004,"Modify"))</f>
        <v/>
      </c>
      <c r="E780" s="20">
        <f>IF(A780="","",COUNTIFS('Review'!M5:M1004,A780,'Review'!O5:O1004,""))</f>
        <v/>
      </c>
      <c r="F780" s="22">
        <f>IF(OR(C780="",C780=0),"",D780/C780)</f>
        <v/>
      </c>
      <c r="G780" s="20">
        <f>IF(C780="","",IF(AND(C780&gt;=50,D780=0),"0 revocations on 50+ lines: evidence of consideration?",""))</f>
        <v/>
      </c>
      <c r="H780" s="18" t="n"/>
      <c r="I780" s="17" t="n"/>
    </row>
    <row r="781">
      <c r="A781" s="17" t="n"/>
      <c r="B781" s="17" t="n"/>
      <c r="C781" s="20">
        <f>IF(A781="","",COUNTIF('Review'!M5:M1004,A781))</f>
        <v/>
      </c>
      <c r="D781" s="20">
        <f>IF(A781="","",COUNTIFS('Review'!M5:M1004,A781,'Review'!O5:O1004,"Revoke")+COUNTIFS('Review'!M5:M1004,A781,'Review'!O5:O1004,"Modify"))</f>
        <v/>
      </c>
      <c r="E781" s="20">
        <f>IF(A781="","",COUNTIFS('Review'!M5:M1004,A781,'Review'!O5:O1004,""))</f>
        <v/>
      </c>
      <c r="F781" s="22">
        <f>IF(OR(C781="",C781=0),"",D781/C781)</f>
        <v/>
      </c>
      <c r="G781" s="20">
        <f>IF(C781="","",IF(AND(C781&gt;=50,D781=0),"0 revocations on 50+ lines: evidence of consideration?",""))</f>
        <v/>
      </c>
      <c r="H781" s="18" t="n"/>
      <c r="I781" s="17" t="n"/>
    </row>
    <row r="782">
      <c r="A782" s="17" t="n"/>
      <c r="B782" s="17" t="n"/>
      <c r="C782" s="20">
        <f>IF(A782="","",COUNTIF('Review'!M5:M1004,A782))</f>
        <v/>
      </c>
      <c r="D782" s="20">
        <f>IF(A782="","",COUNTIFS('Review'!M5:M1004,A782,'Review'!O5:O1004,"Revoke")+COUNTIFS('Review'!M5:M1004,A782,'Review'!O5:O1004,"Modify"))</f>
        <v/>
      </c>
      <c r="E782" s="20">
        <f>IF(A782="","",COUNTIFS('Review'!M5:M1004,A782,'Review'!O5:O1004,""))</f>
        <v/>
      </c>
      <c r="F782" s="22">
        <f>IF(OR(C782="",C782=0),"",D782/C782)</f>
        <v/>
      </c>
      <c r="G782" s="20">
        <f>IF(C782="","",IF(AND(C782&gt;=50,D782=0),"0 revocations on 50+ lines: evidence of consideration?",""))</f>
        <v/>
      </c>
      <c r="H782" s="18" t="n"/>
      <c r="I782" s="17" t="n"/>
    </row>
    <row r="783">
      <c r="A783" s="17" t="n"/>
      <c r="B783" s="17" t="n"/>
      <c r="C783" s="20">
        <f>IF(A783="","",COUNTIF('Review'!M5:M1004,A783))</f>
        <v/>
      </c>
      <c r="D783" s="20">
        <f>IF(A783="","",COUNTIFS('Review'!M5:M1004,A783,'Review'!O5:O1004,"Revoke")+COUNTIFS('Review'!M5:M1004,A783,'Review'!O5:O1004,"Modify"))</f>
        <v/>
      </c>
      <c r="E783" s="20">
        <f>IF(A783="","",COUNTIFS('Review'!M5:M1004,A783,'Review'!O5:O1004,""))</f>
        <v/>
      </c>
      <c r="F783" s="22">
        <f>IF(OR(C783="",C783=0),"",D783/C783)</f>
        <v/>
      </c>
      <c r="G783" s="20">
        <f>IF(C783="","",IF(AND(C783&gt;=50,D783=0),"0 revocations on 50+ lines: evidence of consideration?",""))</f>
        <v/>
      </c>
      <c r="H783" s="18" t="n"/>
      <c r="I783" s="17" t="n"/>
    </row>
    <row r="784">
      <c r="A784" s="17" t="n"/>
      <c r="B784" s="17" t="n"/>
      <c r="C784" s="20">
        <f>IF(A784="","",COUNTIF('Review'!M5:M1004,A784))</f>
        <v/>
      </c>
      <c r="D784" s="20">
        <f>IF(A784="","",COUNTIFS('Review'!M5:M1004,A784,'Review'!O5:O1004,"Revoke")+COUNTIFS('Review'!M5:M1004,A784,'Review'!O5:O1004,"Modify"))</f>
        <v/>
      </c>
      <c r="E784" s="20">
        <f>IF(A784="","",COUNTIFS('Review'!M5:M1004,A784,'Review'!O5:O1004,""))</f>
        <v/>
      </c>
      <c r="F784" s="22">
        <f>IF(OR(C784="",C784=0),"",D784/C784)</f>
        <v/>
      </c>
      <c r="G784" s="20">
        <f>IF(C784="","",IF(AND(C784&gt;=50,D784=0),"0 revocations on 50+ lines: evidence of consideration?",""))</f>
        <v/>
      </c>
      <c r="H784" s="18" t="n"/>
      <c r="I784" s="17" t="n"/>
    </row>
    <row r="785">
      <c r="A785" s="17" t="n"/>
      <c r="B785" s="17" t="n"/>
      <c r="C785" s="20">
        <f>IF(A785="","",COUNTIF('Review'!M5:M1004,A785))</f>
        <v/>
      </c>
      <c r="D785" s="20">
        <f>IF(A785="","",COUNTIFS('Review'!M5:M1004,A785,'Review'!O5:O1004,"Revoke")+COUNTIFS('Review'!M5:M1004,A785,'Review'!O5:O1004,"Modify"))</f>
        <v/>
      </c>
      <c r="E785" s="20">
        <f>IF(A785="","",COUNTIFS('Review'!M5:M1004,A785,'Review'!O5:O1004,""))</f>
        <v/>
      </c>
      <c r="F785" s="22">
        <f>IF(OR(C785="",C785=0),"",D785/C785)</f>
        <v/>
      </c>
      <c r="G785" s="20">
        <f>IF(C785="","",IF(AND(C785&gt;=50,D785=0),"0 revocations on 50+ lines: evidence of consideration?",""))</f>
        <v/>
      </c>
      <c r="H785" s="18" t="n"/>
      <c r="I785" s="17" t="n"/>
    </row>
    <row r="786">
      <c r="A786" s="17" t="n"/>
      <c r="B786" s="17" t="n"/>
      <c r="C786" s="20">
        <f>IF(A786="","",COUNTIF('Review'!M5:M1004,A786))</f>
        <v/>
      </c>
      <c r="D786" s="20">
        <f>IF(A786="","",COUNTIFS('Review'!M5:M1004,A786,'Review'!O5:O1004,"Revoke")+COUNTIFS('Review'!M5:M1004,A786,'Review'!O5:O1004,"Modify"))</f>
        <v/>
      </c>
      <c r="E786" s="20">
        <f>IF(A786="","",COUNTIFS('Review'!M5:M1004,A786,'Review'!O5:O1004,""))</f>
        <v/>
      </c>
      <c r="F786" s="22">
        <f>IF(OR(C786="",C786=0),"",D786/C786)</f>
        <v/>
      </c>
      <c r="G786" s="20">
        <f>IF(C786="","",IF(AND(C786&gt;=50,D786=0),"0 revocations on 50+ lines: evidence of consideration?",""))</f>
        <v/>
      </c>
      <c r="H786" s="18" t="n"/>
      <c r="I786" s="17" t="n"/>
    </row>
    <row r="787">
      <c r="A787" s="17" t="n"/>
      <c r="B787" s="17" t="n"/>
      <c r="C787" s="20">
        <f>IF(A787="","",COUNTIF('Review'!M5:M1004,A787))</f>
        <v/>
      </c>
      <c r="D787" s="20">
        <f>IF(A787="","",COUNTIFS('Review'!M5:M1004,A787,'Review'!O5:O1004,"Revoke")+COUNTIFS('Review'!M5:M1004,A787,'Review'!O5:O1004,"Modify"))</f>
        <v/>
      </c>
      <c r="E787" s="20">
        <f>IF(A787="","",COUNTIFS('Review'!M5:M1004,A787,'Review'!O5:O1004,""))</f>
        <v/>
      </c>
      <c r="F787" s="22">
        <f>IF(OR(C787="",C787=0),"",D787/C787)</f>
        <v/>
      </c>
      <c r="G787" s="20">
        <f>IF(C787="","",IF(AND(C787&gt;=50,D787=0),"0 revocations on 50+ lines: evidence of consideration?",""))</f>
        <v/>
      </c>
      <c r="H787" s="18" t="n"/>
      <c r="I787" s="17" t="n"/>
    </row>
    <row r="788">
      <c r="A788" s="17" t="n"/>
      <c r="B788" s="17" t="n"/>
      <c r="C788" s="20">
        <f>IF(A788="","",COUNTIF('Review'!M5:M1004,A788))</f>
        <v/>
      </c>
      <c r="D788" s="20">
        <f>IF(A788="","",COUNTIFS('Review'!M5:M1004,A788,'Review'!O5:O1004,"Revoke")+COUNTIFS('Review'!M5:M1004,A788,'Review'!O5:O1004,"Modify"))</f>
        <v/>
      </c>
      <c r="E788" s="20">
        <f>IF(A788="","",COUNTIFS('Review'!M5:M1004,A788,'Review'!O5:O1004,""))</f>
        <v/>
      </c>
      <c r="F788" s="22">
        <f>IF(OR(C788="",C788=0),"",D788/C788)</f>
        <v/>
      </c>
      <c r="G788" s="20">
        <f>IF(C788="","",IF(AND(C788&gt;=50,D788=0),"0 revocations on 50+ lines: evidence of consideration?",""))</f>
        <v/>
      </c>
      <c r="H788" s="18" t="n"/>
      <c r="I788" s="17" t="n"/>
    </row>
    <row r="789">
      <c r="A789" s="17" t="n"/>
      <c r="B789" s="17" t="n"/>
      <c r="C789" s="20">
        <f>IF(A789="","",COUNTIF('Review'!M5:M1004,A789))</f>
        <v/>
      </c>
      <c r="D789" s="20">
        <f>IF(A789="","",COUNTIFS('Review'!M5:M1004,A789,'Review'!O5:O1004,"Revoke")+COUNTIFS('Review'!M5:M1004,A789,'Review'!O5:O1004,"Modify"))</f>
        <v/>
      </c>
      <c r="E789" s="20">
        <f>IF(A789="","",COUNTIFS('Review'!M5:M1004,A789,'Review'!O5:O1004,""))</f>
        <v/>
      </c>
      <c r="F789" s="22">
        <f>IF(OR(C789="",C789=0),"",D789/C789)</f>
        <v/>
      </c>
      <c r="G789" s="20">
        <f>IF(C789="","",IF(AND(C789&gt;=50,D789=0),"0 revocations on 50+ lines: evidence of consideration?",""))</f>
        <v/>
      </c>
      <c r="H789" s="18" t="n"/>
      <c r="I789" s="17" t="n"/>
    </row>
    <row r="790">
      <c r="A790" s="17" t="n"/>
      <c r="B790" s="17" t="n"/>
      <c r="C790" s="20">
        <f>IF(A790="","",COUNTIF('Review'!M5:M1004,A790))</f>
        <v/>
      </c>
      <c r="D790" s="20">
        <f>IF(A790="","",COUNTIFS('Review'!M5:M1004,A790,'Review'!O5:O1004,"Revoke")+COUNTIFS('Review'!M5:M1004,A790,'Review'!O5:O1004,"Modify"))</f>
        <v/>
      </c>
      <c r="E790" s="20">
        <f>IF(A790="","",COUNTIFS('Review'!M5:M1004,A790,'Review'!O5:O1004,""))</f>
        <v/>
      </c>
      <c r="F790" s="22">
        <f>IF(OR(C790="",C790=0),"",D790/C790)</f>
        <v/>
      </c>
      <c r="G790" s="20">
        <f>IF(C790="","",IF(AND(C790&gt;=50,D790=0),"0 revocations on 50+ lines: evidence of consideration?",""))</f>
        <v/>
      </c>
      <c r="H790" s="18" t="n"/>
      <c r="I790" s="17" t="n"/>
    </row>
    <row r="791">
      <c r="A791" s="17" t="n"/>
      <c r="B791" s="17" t="n"/>
      <c r="C791" s="20">
        <f>IF(A791="","",COUNTIF('Review'!M5:M1004,A791))</f>
        <v/>
      </c>
      <c r="D791" s="20">
        <f>IF(A791="","",COUNTIFS('Review'!M5:M1004,A791,'Review'!O5:O1004,"Revoke")+COUNTIFS('Review'!M5:M1004,A791,'Review'!O5:O1004,"Modify"))</f>
        <v/>
      </c>
      <c r="E791" s="20">
        <f>IF(A791="","",COUNTIFS('Review'!M5:M1004,A791,'Review'!O5:O1004,""))</f>
        <v/>
      </c>
      <c r="F791" s="22">
        <f>IF(OR(C791="",C791=0),"",D791/C791)</f>
        <v/>
      </c>
      <c r="G791" s="20">
        <f>IF(C791="","",IF(AND(C791&gt;=50,D791=0),"0 revocations on 50+ lines: evidence of consideration?",""))</f>
        <v/>
      </c>
      <c r="H791" s="18" t="n"/>
      <c r="I791" s="17" t="n"/>
    </row>
    <row r="792">
      <c r="A792" s="17" t="n"/>
      <c r="B792" s="17" t="n"/>
      <c r="C792" s="20">
        <f>IF(A792="","",COUNTIF('Review'!M5:M1004,A792))</f>
        <v/>
      </c>
      <c r="D792" s="20">
        <f>IF(A792="","",COUNTIFS('Review'!M5:M1004,A792,'Review'!O5:O1004,"Revoke")+COUNTIFS('Review'!M5:M1004,A792,'Review'!O5:O1004,"Modify"))</f>
        <v/>
      </c>
      <c r="E792" s="20">
        <f>IF(A792="","",COUNTIFS('Review'!M5:M1004,A792,'Review'!O5:O1004,""))</f>
        <v/>
      </c>
      <c r="F792" s="22">
        <f>IF(OR(C792="",C792=0),"",D792/C792)</f>
        <v/>
      </c>
      <c r="G792" s="20">
        <f>IF(C792="","",IF(AND(C792&gt;=50,D792=0),"0 revocations on 50+ lines: evidence of consideration?",""))</f>
        <v/>
      </c>
      <c r="H792" s="18" t="n"/>
      <c r="I792" s="17" t="n"/>
    </row>
    <row r="793">
      <c r="A793" s="17" t="n"/>
      <c r="B793" s="17" t="n"/>
      <c r="C793" s="20">
        <f>IF(A793="","",COUNTIF('Review'!M5:M1004,A793))</f>
        <v/>
      </c>
      <c r="D793" s="20">
        <f>IF(A793="","",COUNTIFS('Review'!M5:M1004,A793,'Review'!O5:O1004,"Revoke")+COUNTIFS('Review'!M5:M1004,A793,'Review'!O5:O1004,"Modify"))</f>
        <v/>
      </c>
      <c r="E793" s="20">
        <f>IF(A793="","",COUNTIFS('Review'!M5:M1004,A793,'Review'!O5:O1004,""))</f>
        <v/>
      </c>
      <c r="F793" s="22">
        <f>IF(OR(C793="",C793=0),"",D793/C793)</f>
        <v/>
      </c>
      <c r="G793" s="20">
        <f>IF(C793="","",IF(AND(C793&gt;=50,D793=0),"0 revocations on 50+ lines: evidence of consideration?",""))</f>
        <v/>
      </c>
      <c r="H793" s="18" t="n"/>
      <c r="I793" s="17" t="n"/>
    </row>
    <row r="794">
      <c r="A794" s="17" t="n"/>
      <c r="B794" s="17" t="n"/>
      <c r="C794" s="20">
        <f>IF(A794="","",COUNTIF('Review'!M5:M1004,A794))</f>
        <v/>
      </c>
      <c r="D794" s="20">
        <f>IF(A794="","",COUNTIFS('Review'!M5:M1004,A794,'Review'!O5:O1004,"Revoke")+COUNTIFS('Review'!M5:M1004,A794,'Review'!O5:O1004,"Modify"))</f>
        <v/>
      </c>
      <c r="E794" s="20">
        <f>IF(A794="","",COUNTIFS('Review'!M5:M1004,A794,'Review'!O5:O1004,""))</f>
        <v/>
      </c>
      <c r="F794" s="22">
        <f>IF(OR(C794="",C794=0),"",D794/C794)</f>
        <v/>
      </c>
      <c r="G794" s="20">
        <f>IF(C794="","",IF(AND(C794&gt;=50,D794=0),"0 revocations on 50+ lines: evidence of consideration?",""))</f>
        <v/>
      </c>
      <c r="H794" s="18" t="n"/>
      <c r="I794" s="17" t="n"/>
    </row>
    <row r="795">
      <c r="A795" s="17" t="n"/>
      <c r="B795" s="17" t="n"/>
      <c r="C795" s="20">
        <f>IF(A795="","",COUNTIF('Review'!M5:M1004,A795))</f>
        <v/>
      </c>
      <c r="D795" s="20">
        <f>IF(A795="","",COUNTIFS('Review'!M5:M1004,A795,'Review'!O5:O1004,"Revoke")+COUNTIFS('Review'!M5:M1004,A795,'Review'!O5:O1004,"Modify"))</f>
        <v/>
      </c>
      <c r="E795" s="20">
        <f>IF(A795="","",COUNTIFS('Review'!M5:M1004,A795,'Review'!O5:O1004,""))</f>
        <v/>
      </c>
      <c r="F795" s="22">
        <f>IF(OR(C795="",C795=0),"",D795/C795)</f>
        <v/>
      </c>
      <c r="G795" s="20">
        <f>IF(C795="","",IF(AND(C795&gt;=50,D795=0),"0 revocations on 50+ lines: evidence of consideration?",""))</f>
        <v/>
      </c>
      <c r="H795" s="18" t="n"/>
      <c r="I795" s="17" t="n"/>
    </row>
    <row r="796">
      <c r="A796" s="17" t="n"/>
      <c r="B796" s="17" t="n"/>
      <c r="C796" s="20">
        <f>IF(A796="","",COUNTIF('Review'!M5:M1004,A796))</f>
        <v/>
      </c>
      <c r="D796" s="20">
        <f>IF(A796="","",COUNTIFS('Review'!M5:M1004,A796,'Review'!O5:O1004,"Revoke")+COUNTIFS('Review'!M5:M1004,A796,'Review'!O5:O1004,"Modify"))</f>
        <v/>
      </c>
      <c r="E796" s="20">
        <f>IF(A796="","",COUNTIFS('Review'!M5:M1004,A796,'Review'!O5:O1004,""))</f>
        <v/>
      </c>
      <c r="F796" s="22">
        <f>IF(OR(C796="",C796=0),"",D796/C796)</f>
        <v/>
      </c>
      <c r="G796" s="20">
        <f>IF(C796="","",IF(AND(C796&gt;=50,D796=0),"0 revocations on 50+ lines: evidence of consideration?",""))</f>
        <v/>
      </c>
      <c r="H796" s="18" t="n"/>
      <c r="I796" s="17" t="n"/>
    </row>
    <row r="797">
      <c r="A797" s="17" t="n"/>
      <c r="B797" s="17" t="n"/>
      <c r="C797" s="20">
        <f>IF(A797="","",COUNTIF('Review'!M5:M1004,A797))</f>
        <v/>
      </c>
      <c r="D797" s="20">
        <f>IF(A797="","",COUNTIFS('Review'!M5:M1004,A797,'Review'!O5:O1004,"Revoke")+COUNTIFS('Review'!M5:M1004,A797,'Review'!O5:O1004,"Modify"))</f>
        <v/>
      </c>
      <c r="E797" s="20">
        <f>IF(A797="","",COUNTIFS('Review'!M5:M1004,A797,'Review'!O5:O1004,""))</f>
        <v/>
      </c>
      <c r="F797" s="22">
        <f>IF(OR(C797="",C797=0),"",D797/C797)</f>
        <v/>
      </c>
      <c r="G797" s="20">
        <f>IF(C797="","",IF(AND(C797&gt;=50,D797=0),"0 revocations on 50+ lines: evidence of consideration?",""))</f>
        <v/>
      </c>
      <c r="H797" s="18" t="n"/>
      <c r="I797" s="17" t="n"/>
    </row>
    <row r="798">
      <c r="A798" s="17" t="n"/>
      <c r="B798" s="17" t="n"/>
      <c r="C798" s="20">
        <f>IF(A798="","",COUNTIF('Review'!M5:M1004,A798))</f>
        <v/>
      </c>
      <c r="D798" s="20">
        <f>IF(A798="","",COUNTIFS('Review'!M5:M1004,A798,'Review'!O5:O1004,"Revoke")+COUNTIFS('Review'!M5:M1004,A798,'Review'!O5:O1004,"Modify"))</f>
        <v/>
      </c>
      <c r="E798" s="20">
        <f>IF(A798="","",COUNTIFS('Review'!M5:M1004,A798,'Review'!O5:O1004,""))</f>
        <v/>
      </c>
      <c r="F798" s="22">
        <f>IF(OR(C798="",C798=0),"",D798/C798)</f>
        <v/>
      </c>
      <c r="G798" s="20">
        <f>IF(C798="","",IF(AND(C798&gt;=50,D798=0),"0 revocations on 50+ lines: evidence of consideration?",""))</f>
        <v/>
      </c>
      <c r="H798" s="18" t="n"/>
      <c r="I798" s="17" t="n"/>
    </row>
    <row r="799">
      <c r="A799" s="17" t="n"/>
      <c r="B799" s="17" t="n"/>
      <c r="C799" s="20">
        <f>IF(A799="","",COUNTIF('Review'!M5:M1004,A799))</f>
        <v/>
      </c>
      <c r="D799" s="20">
        <f>IF(A799="","",COUNTIFS('Review'!M5:M1004,A799,'Review'!O5:O1004,"Revoke")+COUNTIFS('Review'!M5:M1004,A799,'Review'!O5:O1004,"Modify"))</f>
        <v/>
      </c>
      <c r="E799" s="20">
        <f>IF(A799="","",COUNTIFS('Review'!M5:M1004,A799,'Review'!O5:O1004,""))</f>
        <v/>
      </c>
      <c r="F799" s="22">
        <f>IF(OR(C799="",C799=0),"",D799/C799)</f>
        <v/>
      </c>
      <c r="G799" s="20">
        <f>IF(C799="","",IF(AND(C799&gt;=50,D799=0),"0 revocations on 50+ lines: evidence of consideration?",""))</f>
        <v/>
      </c>
      <c r="H799" s="18" t="n"/>
      <c r="I799" s="17" t="n"/>
    </row>
    <row r="800">
      <c r="A800" s="17" t="n"/>
      <c r="B800" s="17" t="n"/>
      <c r="C800" s="20">
        <f>IF(A800="","",COUNTIF('Review'!M5:M1004,A800))</f>
        <v/>
      </c>
      <c r="D800" s="20">
        <f>IF(A800="","",COUNTIFS('Review'!M5:M1004,A800,'Review'!O5:O1004,"Revoke")+COUNTIFS('Review'!M5:M1004,A800,'Review'!O5:O1004,"Modify"))</f>
        <v/>
      </c>
      <c r="E800" s="20">
        <f>IF(A800="","",COUNTIFS('Review'!M5:M1004,A800,'Review'!O5:O1004,""))</f>
        <v/>
      </c>
      <c r="F800" s="22">
        <f>IF(OR(C800="",C800=0),"",D800/C800)</f>
        <v/>
      </c>
      <c r="G800" s="20">
        <f>IF(C800="","",IF(AND(C800&gt;=50,D800=0),"0 revocations on 50+ lines: evidence of consideration?",""))</f>
        <v/>
      </c>
      <c r="H800" s="18" t="n"/>
      <c r="I800" s="17" t="n"/>
    </row>
    <row r="801">
      <c r="A801" s="17" t="n"/>
      <c r="B801" s="17" t="n"/>
      <c r="C801" s="20">
        <f>IF(A801="","",COUNTIF('Review'!M5:M1004,A801))</f>
        <v/>
      </c>
      <c r="D801" s="20">
        <f>IF(A801="","",COUNTIFS('Review'!M5:M1004,A801,'Review'!O5:O1004,"Revoke")+COUNTIFS('Review'!M5:M1004,A801,'Review'!O5:O1004,"Modify"))</f>
        <v/>
      </c>
      <c r="E801" s="20">
        <f>IF(A801="","",COUNTIFS('Review'!M5:M1004,A801,'Review'!O5:O1004,""))</f>
        <v/>
      </c>
      <c r="F801" s="22">
        <f>IF(OR(C801="",C801=0),"",D801/C801)</f>
        <v/>
      </c>
      <c r="G801" s="20">
        <f>IF(C801="","",IF(AND(C801&gt;=50,D801=0),"0 revocations on 50+ lines: evidence of consideration?",""))</f>
        <v/>
      </c>
      <c r="H801" s="18" t="n"/>
      <c r="I801" s="17" t="n"/>
    </row>
    <row r="802">
      <c r="A802" s="17" t="n"/>
      <c r="B802" s="17" t="n"/>
      <c r="C802" s="20">
        <f>IF(A802="","",COUNTIF('Review'!M5:M1004,A802))</f>
        <v/>
      </c>
      <c r="D802" s="20">
        <f>IF(A802="","",COUNTIFS('Review'!M5:M1004,A802,'Review'!O5:O1004,"Revoke")+COUNTIFS('Review'!M5:M1004,A802,'Review'!O5:O1004,"Modify"))</f>
        <v/>
      </c>
      <c r="E802" s="20">
        <f>IF(A802="","",COUNTIFS('Review'!M5:M1004,A802,'Review'!O5:O1004,""))</f>
        <v/>
      </c>
      <c r="F802" s="22">
        <f>IF(OR(C802="",C802=0),"",D802/C802)</f>
        <v/>
      </c>
      <c r="G802" s="20">
        <f>IF(C802="","",IF(AND(C802&gt;=50,D802=0),"0 revocations on 50+ lines: evidence of consideration?",""))</f>
        <v/>
      </c>
      <c r="H802" s="18" t="n"/>
      <c r="I802" s="17" t="n"/>
    </row>
    <row r="803">
      <c r="A803" s="17" t="n"/>
      <c r="B803" s="17" t="n"/>
      <c r="C803" s="20">
        <f>IF(A803="","",COUNTIF('Review'!M5:M1004,A803))</f>
        <v/>
      </c>
      <c r="D803" s="20">
        <f>IF(A803="","",COUNTIFS('Review'!M5:M1004,A803,'Review'!O5:O1004,"Revoke")+COUNTIFS('Review'!M5:M1004,A803,'Review'!O5:O1004,"Modify"))</f>
        <v/>
      </c>
      <c r="E803" s="20">
        <f>IF(A803="","",COUNTIFS('Review'!M5:M1004,A803,'Review'!O5:O1004,""))</f>
        <v/>
      </c>
      <c r="F803" s="22">
        <f>IF(OR(C803="",C803=0),"",D803/C803)</f>
        <v/>
      </c>
      <c r="G803" s="20">
        <f>IF(C803="","",IF(AND(C803&gt;=50,D803=0),"0 revocations on 50+ lines: evidence of consideration?",""))</f>
        <v/>
      </c>
      <c r="H803" s="18" t="n"/>
      <c r="I803" s="17" t="n"/>
    </row>
    <row r="804">
      <c r="A804" s="17" t="n"/>
      <c r="B804" s="17" t="n"/>
      <c r="C804" s="20">
        <f>IF(A804="","",COUNTIF('Review'!M5:M1004,A804))</f>
        <v/>
      </c>
      <c r="D804" s="20">
        <f>IF(A804="","",COUNTIFS('Review'!M5:M1004,A804,'Review'!O5:O1004,"Revoke")+COUNTIFS('Review'!M5:M1004,A804,'Review'!O5:O1004,"Modify"))</f>
        <v/>
      </c>
      <c r="E804" s="20">
        <f>IF(A804="","",COUNTIFS('Review'!M5:M1004,A804,'Review'!O5:O1004,""))</f>
        <v/>
      </c>
      <c r="F804" s="22">
        <f>IF(OR(C804="",C804=0),"",D804/C804)</f>
        <v/>
      </c>
      <c r="G804" s="20">
        <f>IF(C804="","",IF(AND(C804&gt;=50,D804=0),"0 revocations on 50+ lines: evidence of consideration?",""))</f>
        <v/>
      </c>
      <c r="H804" s="18" t="n"/>
      <c r="I804" s="17" t="n"/>
    </row>
    <row r="805">
      <c r="A805" s="17" t="n"/>
      <c r="B805" s="17" t="n"/>
      <c r="C805" s="20">
        <f>IF(A805="","",COUNTIF('Review'!M5:M1004,A805))</f>
        <v/>
      </c>
      <c r="D805" s="20">
        <f>IF(A805="","",COUNTIFS('Review'!M5:M1004,A805,'Review'!O5:O1004,"Revoke")+COUNTIFS('Review'!M5:M1004,A805,'Review'!O5:O1004,"Modify"))</f>
        <v/>
      </c>
      <c r="E805" s="20">
        <f>IF(A805="","",COUNTIFS('Review'!M5:M1004,A805,'Review'!O5:O1004,""))</f>
        <v/>
      </c>
      <c r="F805" s="22">
        <f>IF(OR(C805="",C805=0),"",D805/C805)</f>
        <v/>
      </c>
      <c r="G805" s="20">
        <f>IF(C805="","",IF(AND(C805&gt;=50,D805=0),"0 revocations on 50+ lines: evidence of consideration?",""))</f>
        <v/>
      </c>
      <c r="H805" s="18" t="n"/>
      <c r="I805" s="17" t="n"/>
    </row>
    <row r="806">
      <c r="A806" s="17" t="n"/>
      <c r="B806" s="17" t="n"/>
      <c r="C806" s="20">
        <f>IF(A806="","",COUNTIF('Review'!M5:M1004,A806))</f>
        <v/>
      </c>
      <c r="D806" s="20">
        <f>IF(A806="","",COUNTIFS('Review'!M5:M1004,A806,'Review'!O5:O1004,"Revoke")+COUNTIFS('Review'!M5:M1004,A806,'Review'!O5:O1004,"Modify"))</f>
        <v/>
      </c>
      <c r="E806" s="20">
        <f>IF(A806="","",COUNTIFS('Review'!M5:M1004,A806,'Review'!O5:O1004,""))</f>
        <v/>
      </c>
      <c r="F806" s="22">
        <f>IF(OR(C806="",C806=0),"",D806/C806)</f>
        <v/>
      </c>
      <c r="G806" s="20">
        <f>IF(C806="","",IF(AND(C806&gt;=50,D806=0),"0 revocations on 50+ lines: evidence of consideration?",""))</f>
        <v/>
      </c>
      <c r="H806" s="18" t="n"/>
      <c r="I806" s="17" t="n"/>
    </row>
    <row r="807">
      <c r="A807" s="17" t="n"/>
      <c r="B807" s="17" t="n"/>
      <c r="C807" s="20">
        <f>IF(A807="","",COUNTIF('Review'!M5:M1004,A807))</f>
        <v/>
      </c>
      <c r="D807" s="20">
        <f>IF(A807="","",COUNTIFS('Review'!M5:M1004,A807,'Review'!O5:O1004,"Revoke")+COUNTIFS('Review'!M5:M1004,A807,'Review'!O5:O1004,"Modify"))</f>
        <v/>
      </c>
      <c r="E807" s="20">
        <f>IF(A807="","",COUNTIFS('Review'!M5:M1004,A807,'Review'!O5:O1004,""))</f>
        <v/>
      </c>
      <c r="F807" s="22">
        <f>IF(OR(C807="",C807=0),"",D807/C807)</f>
        <v/>
      </c>
      <c r="G807" s="20">
        <f>IF(C807="","",IF(AND(C807&gt;=50,D807=0),"0 revocations on 50+ lines: evidence of consideration?",""))</f>
        <v/>
      </c>
      <c r="H807" s="18" t="n"/>
      <c r="I807" s="17" t="n"/>
    </row>
    <row r="808">
      <c r="A808" s="17" t="n"/>
      <c r="B808" s="17" t="n"/>
      <c r="C808" s="20">
        <f>IF(A808="","",COUNTIF('Review'!M5:M1004,A808))</f>
        <v/>
      </c>
      <c r="D808" s="20">
        <f>IF(A808="","",COUNTIFS('Review'!M5:M1004,A808,'Review'!O5:O1004,"Revoke")+COUNTIFS('Review'!M5:M1004,A808,'Review'!O5:O1004,"Modify"))</f>
        <v/>
      </c>
      <c r="E808" s="20">
        <f>IF(A808="","",COUNTIFS('Review'!M5:M1004,A808,'Review'!O5:O1004,""))</f>
        <v/>
      </c>
      <c r="F808" s="22">
        <f>IF(OR(C808="",C808=0),"",D808/C808)</f>
        <v/>
      </c>
      <c r="G808" s="20">
        <f>IF(C808="","",IF(AND(C808&gt;=50,D808=0),"0 revocations on 50+ lines: evidence of consideration?",""))</f>
        <v/>
      </c>
      <c r="H808" s="18" t="n"/>
      <c r="I808" s="17" t="n"/>
    </row>
    <row r="809">
      <c r="A809" s="17" t="n"/>
      <c r="B809" s="17" t="n"/>
      <c r="C809" s="20">
        <f>IF(A809="","",COUNTIF('Review'!M5:M1004,A809))</f>
        <v/>
      </c>
      <c r="D809" s="20">
        <f>IF(A809="","",COUNTIFS('Review'!M5:M1004,A809,'Review'!O5:O1004,"Revoke")+COUNTIFS('Review'!M5:M1004,A809,'Review'!O5:O1004,"Modify"))</f>
        <v/>
      </c>
      <c r="E809" s="20">
        <f>IF(A809="","",COUNTIFS('Review'!M5:M1004,A809,'Review'!O5:O1004,""))</f>
        <v/>
      </c>
      <c r="F809" s="22">
        <f>IF(OR(C809="",C809=0),"",D809/C809)</f>
        <v/>
      </c>
      <c r="G809" s="20">
        <f>IF(C809="","",IF(AND(C809&gt;=50,D809=0),"0 revocations on 50+ lines: evidence of consideration?",""))</f>
        <v/>
      </c>
      <c r="H809" s="18" t="n"/>
      <c r="I809" s="17" t="n"/>
    </row>
    <row r="810">
      <c r="A810" s="17" t="n"/>
      <c r="B810" s="17" t="n"/>
      <c r="C810" s="20">
        <f>IF(A810="","",COUNTIF('Review'!M5:M1004,A810))</f>
        <v/>
      </c>
      <c r="D810" s="20">
        <f>IF(A810="","",COUNTIFS('Review'!M5:M1004,A810,'Review'!O5:O1004,"Revoke")+COUNTIFS('Review'!M5:M1004,A810,'Review'!O5:O1004,"Modify"))</f>
        <v/>
      </c>
      <c r="E810" s="20">
        <f>IF(A810="","",COUNTIFS('Review'!M5:M1004,A810,'Review'!O5:O1004,""))</f>
        <v/>
      </c>
      <c r="F810" s="22">
        <f>IF(OR(C810="",C810=0),"",D810/C810)</f>
        <v/>
      </c>
      <c r="G810" s="20">
        <f>IF(C810="","",IF(AND(C810&gt;=50,D810=0),"0 revocations on 50+ lines: evidence of consideration?",""))</f>
        <v/>
      </c>
      <c r="H810" s="18" t="n"/>
      <c r="I810" s="17" t="n"/>
    </row>
    <row r="811">
      <c r="A811" s="17" t="n"/>
      <c r="B811" s="17" t="n"/>
      <c r="C811" s="20">
        <f>IF(A811="","",COUNTIF('Review'!M5:M1004,A811))</f>
        <v/>
      </c>
      <c r="D811" s="20">
        <f>IF(A811="","",COUNTIFS('Review'!M5:M1004,A811,'Review'!O5:O1004,"Revoke")+COUNTIFS('Review'!M5:M1004,A811,'Review'!O5:O1004,"Modify"))</f>
        <v/>
      </c>
      <c r="E811" s="20">
        <f>IF(A811="","",COUNTIFS('Review'!M5:M1004,A811,'Review'!O5:O1004,""))</f>
        <v/>
      </c>
      <c r="F811" s="22">
        <f>IF(OR(C811="",C811=0),"",D811/C811)</f>
        <v/>
      </c>
      <c r="G811" s="20">
        <f>IF(C811="","",IF(AND(C811&gt;=50,D811=0),"0 revocations on 50+ lines: evidence of consideration?",""))</f>
        <v/>
      </c>
      <c r="H811" s="18" t="n"/>
      <c r="I811" s="17" t="n"/>
    </row>
    <row r="812">
      <c r="A812" s="17" t="n"/>
      <c r="B812" s="17" t="n"/>
      <c r="C812" s="20">
        <f>IF(A812="","",COUNTIF('Review'!M5:M1004,A812))</f>
        <v/>
      </c>
      <c r="D812" s="20">
        <f>IF(A812="","",COUNTIFS('Review'!M5:M1004,A812,'Review'!O5:O1004,"Revoke")+COUNTIFS('Review'!M5:M1004,A812,'Review'!O5:O1004,"Modify"))</f>
        <v/>
      </c>
      <c r="E812" s="20">
        <f>IF(A812="","",COUNTIFS('Review'!M5:M1004,A812,'Review'!O5:O1004,""))</f>
        <v/>
      </c>
      <c r="F812" s="22">
        <f>IF(OR(C812="",C812=0),"",D812/C812)</f>
        <v/>
      </c>
      <c r="G812" s="20">
        <f>IF(C812="","",IF(AND(C812&gt;=50,D812=0),"0 revocations on 50+ lines: evidence of consideration?",""))</f>
        <v/>
      </c>
      <c r="H812" s="18" t="n"/>
      <c r="I812" s="17" t="n"/>
    </row>
    <row r="813">
      <c r="A813" s="17" t="n"/>
      <c r="B813" s="17" t="n"/>
      <c r="C813" s="20">
        <f>IF(A813="","",COUNTIF('Review'!M5:M1004,A813))</f>
        <v/>
      </c>
      <c r="D813" s="20">
        <f>IF(A813="","",COUNTIFS('Review'!M5:M1004,A813,'Review'!O5:O1004,"Revoke")+COUNTIFS('Review'!M5:M1004,A813,'Review'!O5:O1004,"Modify"))</f>
        <v/>
      </c>
      <c r="E813" s="20">
        <f>IF(A813="","",COUNTIFS('Review'!M5:M1004,A813,'Review'!O5:O1004,""))</f>
        <v/>
      </c>
      <c r="F813" s="22">
        <f>IF(OR(C813="",C813=0),"",D813/C813)</f>
        <v/>
      </c>
      <c r="G813" s="20">
        <f>IF(C813="","",IF(AND(C813&gt;=50,D813=0),"0 revocations on 50+ lines: evidence of consideration?",""))</f>
        <v/>
      </c>
      <c r="H813" s="18" t="n"/>
      <c r="I813" s="17" t="n"/>
    </row>
    <row r="814">
      <c r="A814" s="17" t="n"/>
      <c r="B814" s="17" t="n"/>
      <c r="C814" s="20">
        <f>IF(A814="","",COUNTIF('Review'!M5:M1004,A814))</f>
        <v/>
      </c>
      <c r="D814" s="20">
        <f>IF(A814="","",COUNTIFS('Review'!M5:M1004,A814,'Review'!O5:O1004,"Revoke")+COUNTIFS('Review'!M5:M1004,A814,'Review'!O5:O1004,"Modify"))</f>
        <v/>
      </c>
      <c r="E814" s="20">
        <f>IF(A814="","",COUNTIFS('Review'!M5:M1004,A814,'Review'!O5:O1004,""))</f>
        <v/>
      </c>
      <c r="F814" s="22">
        <f>IF(OR(C814="",C814=0),"",D814/C814)</f>
        <v/>
      </c>
      <c r="G814" s="20">
        <f>IF(C814="","",IF(AND(C814&gt;=50,D814=0),"0 revocations on 50+ lines: evidence of consideration?",""))</f>
        <v/>
      </c>
      <c r="H814" s="18" t="n"/>
      <c r="I814" s="17" t="n"/>
    </row>
    <row r="815">
      <c r="A815" s="17" t="n"/>
      <c r="B815" s="17" t="n"/>
      <c r="C815" s="20">
        <f>IF(A815="","",COUNTIF('Review'!M5:M1004,A815))</f>
        <v/>
      </c>
      <c r="D815" s="20">
        <f>IF(A815="","",COUNTIFS('Review'!M5:M1004,A815,'Review'!O5:O1004,"Revoke")+COUNTIFS('Review'!M5:M1004,A815,'Review'!O5:O1004,"Modify"))</f>
        <v/>
      </c>
      <c r="E815" s="20">
        <f>IF(A815="","",COUNTIFS('Review'!M5:M1004,A815,'Review'!O5:O1004,""))</f>
        <v/>
      </c>
      <c r="F815" s="22">
        <f>IF(OR(C815="",C815=0),"",D815/C815)</f>
        <v/>
      </c>
      <c r="G815" s="20">
        <f>IF(C815="","",IF(AND(C815&gt;=50,D815=0),"0 revocations on 50+ lines: evidence of consideration?",""))</f>
        <v/>
      </c>
      <c r="H815" s="18" t="n"/>
      <c r="I815" s="17" t="n"/>
    </row>
    <row r="816">
      <c r="A816" s="17" t="n"/>
      <c r="B816" s="17" t="n"/>
      <c r="C816" s="20">
        <f>IF(A816="","",COUNTIF('Review'!M5:M1004,A816))</f>
        <v/>
      </c>
      <c r="D816" s="20">
        <f>IF(A816="","",COUNTIFS('Review'!M5:M1004,A816,'Review'!O5:O1004,"Revoke")+COUNTIFS('Review'!M5:M1004,A816,'Review'!O5:O1004,"Modify"))</f>
        <v/>
      </c>
      <c r="E816" s="20">
        <f>IF(A816="","",COUNTIFS('Review'!M5:M1004,A816,'Review'!O5:O1004,""))</f>
        <v/>
      </c>
      <c r="F816" s="22">
        <f>IF(OR(C816="",C816=0),"",D816/C816)</f>
        <v/>
      </c>
      <c r="G816" s="20">
        <f>IF(C816="","",IF(AND(C816&gt;=50,D816=0),"0 revocations on 50+ lines: evidence of consideration?",""))</f>
        <v/>
      </c>
      <c r="H816" s="18" t="n"/>
      <c r="I816" s="17" t="n"/>
    </row>
    <row r="817">
      <c r="A817" s="17" t="n"/>
      <c r="B817" s="17" t="n"/>
      <c r="C817" s="20">
        <f>IF(A817="","",COUNTIF('Review'!M5:M1004,A817))</f>
        <v/>
      </c>
      <c r="D817" s="20">
        <f>IF(A817="","",COUNTIFS('Review'!M5:M1004,A817,'Review'!O5:O1004,"Revoke")+COUNTIFS('Review'!M5:M1004,A817,'Review'!O5:O1004,"Modify"))</f>
        <v/>
      </c>
      <c r="E817" s="20">
        <f>IF(A817="","",COUNTIFS('Review'!M5:M1004,A817,'Review'!O5:O1004,""))</f>
        <v/>
      </c>
      <c r="F817" s="22">
        <f>IF(OR(C817="",C817=0),"",D817/C817)</f>
        <v/>
      </c>
      <c r="G817" s="20">
        <f>IF(C817="","",IF(AND(C817&gt;=50,D817=0),"0 revocations on 50+ lines: evidence of consideration?",""))</f>
        <v/>
      </c>
      <c r="H817" s="18" t="n"/>
      <c r="I817" s="17" t="n"/>
    </row>
    <row r="818">
      <c r="A818" s="17" t="n"/>
      <c r="B818" s="17" t="n"/>
      <c r="C818" s="20">
        <f>IF(A818="","",COUNTIF('Review'!M5:M1004,A818))</f>
        <v/>
      </c>
      <c r="D818" s="20">
        <f>IF(A818="","",COUNTIFS('Review'!M5:M1004,A818,'Review'!O5:O1004,"Revoke")+COUNTIFS('Review'!M5:M1004,A818,'Review'!O5:O1004,"Modify"))</f>
        <v/>
      </c>
      <c r="E818" s="20">
        <f>IF(A818="","",COUNTIFS('Review'!M5:M1004,A818,'Review'!O5:O1004,""))</f>
        <v/>
      </c>
      <c r="F818" s="22">
        <f>IF(OR(C818="",C818=0),"",D818/C818)</f>
        <v/>
      </c>
      <c r="G818" s="20">
        <f>IF(C818="","",IF(AND(C818&gt;=50,D818=0),"0 revocations on 50+ lines: evidence of consideration?",""))</f>
        <v/>
      </c>
      <c r="H818" s="18" t="n"/>
      <c r="I818" s="17" t="n"/>
    </row>
    <row r="819">
      <c r="A819" s="17" t="n"/>
      <c r="B819" s="17" t="n"/>
      <c r="C819" s="20">
        <f>IF(A819="","",COUNTIF('Review'!M5:M1004,A819))</f>
        <v/>
      </c>
      <c r="D819" s="20">
        <f>IF(A819="","",COUNTIFS('Review'!M5:M1004,A819,'Review'!O5:O1004,"Revoke")+COUNTIFS('Review'!M5:M1004,A819,'Review'!O5:O1004,"Modify"))</f>
        <v/>
      </c>
      <c r="E819" s="20">
        <f>IF(A819="","",COUNTIFS('Review'!M5:M1004,A819,'Review'!O5:O1004,""))</f>
        <v/>
      </c>
      <c r="F819" s="22">
        <f>IF(OR(C819="",C819=0),"",D819/C819)</f>
        <v/>
      </c>
      <c r="G819" s="20">
        <f>IF(C819="","",IF(AND(C819&gt;=50,D819=0),"0 revocations on 50+ lines: evidence of consideration?",""))</f>
        <v/>
      </c>
      <c r="H819" s="18" t="n"/>
      <c r="I819" s="17" t="n"/>
    </row>
    <row r="820">
      <c r="A820" s="17" t="n"/>
      <c r="B820" s="17" t="n"/>
      <c r="C820" s="20">
        <f>IF(A820="","",COUNTIF('Review'!M5:M1004,A820))</f>
        <v/>
      </c>
      <c r="D820" s="20">
        <f>IF(A820="","",COUNTIFS('Review'!M5:M1004,A820,'Review'!O5:O1004,"Revoke")+COUNTIFS('Review'!M5:M1004,A820,'Review'!O5:O1004,"Modify"))</f>
        <v/>
      </c>
      <c r="E820" s="20">
        <f>IF(A820="","",COUNTIFS('Review'!M5:M1004,A820,'Review'!O5:O1004,""))</f>
        <v/>
      </c>
      <c r="F820" s="22">
        <f>IF(OR(C820="",C820=0),"",D820/C820)</f>
        <v/>
      </c>
      <c r="G820" s="20">
        <f>IF(C820="","",IF(AND(C820&gt;=50,D820=0),"0 revocations on 50+ lines: evidence of consideration?",""))</f>
        <v/>
      </c>
      <c r="H820" s="18" t="n"/>
      <c r="I820" s="17" t="n"/>
    </row>
    <row r="821">
      <c r="A821" s="17" t="n"/>
      <c r="B821" s="17" t="n"/>
      <c r="C821" s="20">
        <f>IF(A821="","",COUNTIF('Review'!M5:M1004,A821))</f>
        <v/>
      </c>
      <c r="D821" s="20">
        <f>IF(A821="","",COUNTIFS('Review'!M5:M1004,A821,'Review'!O5:O1004,"Revoke")+COUNTIFS('Review'!M5:M1004,A821,'Review'!O5:O1004,"Modify"))</f>
        <v/>
      </c>
      <c r="E821" s="20">
        <f>IF(A821="","",COUNTIFS('Review'!M5:M1004,A821,'Review'!O5:O1004,""))</f>
        <v/>
      </c>
      <c r="F821" s="22">
        <f>IF(OR(C821="",C821=0),"",D821/C821)</f>
        <v/>
      </c>
      <c r="G821" s="20">
        <f>IF(C821="","",IF(AND(C821&gt;=50,D821=0),"0 revocations on 50+ lines: evidence of consideration?",""))</f>
        <v/>
      </c>
      <c r="H821" s="18" t="n"/>
      <c r="I821" s="17" t="n"/>
    </row>
    <row r="822">
      <c r="A822" s="17" t="n"/>
      <c r="B822" s="17" t="n"/>
      <c r="C822" s="20">
        <f>IF(A822="","",COUNTIF('Review'!M5:M1004,A822))</f>
        <v/>
      </c>
      <c r="D822" s="20">
        <f>IF(A822="","",COUNTIFS('Review'!M5:M1004,A822,'Review'!O5:O1004,"Revoke")+COUNTIFS('Review'!M5:M1004,A822,'Review'!O5:O1004,"Modify"))</f>
        <v/>
      </c>
      <c r="E822" s="20">
        <f>IF(A822="","",COUNTIFS('Review'!M5:M1004,A822,'Review'!O5:O1004,""))</f>
        <v/>
      </c>
      <c r="F822" s="22">
        <f>IF(OR(C822="",C822=0),"",D822/C822)</f>
        <v/>
      </c>
      <c r="G822" s="20">
        <f>IF(C822="","",IF(AND(C822&gt;=50,D822=0),"0 revocations on 50+ lines: evidence of consideration?",""))</f>
        <v/>
      </c>
      <c r="H822" s="18" t="n"/>
      <c r="I822" s="17" t="n"/>
    </row>
    <row r="823">
      <c r="A823" s="17" t="n"/>
      <c r="B823" s="17" t="n"/>
      <c r="C823" s="20">
        <f>IF(A823="","",COUNTIF('Review'!M5:M1004,A823))</f>
        <v/>
      </c>
      <c r="D823" s="20">
        <f>IF(A823="","",COUNTIFS('Review'!M5:M1004,A823,'Review'!O5:O1004,"Revoke")+COUNTIFS('Review'!M5:M1004,A823,'Review'!O5:O1004,"Modify"))</f>
        <v/>
      </c>
      <c r="E823" s="20">
        <f>IF(A823="","",COUNTIFS('Review'!M5:M1004,A823,'Review'!O5:O1004,""))</f>
        <v/>
      </c>
      <c r="F823" s="22">
        <f>IF(OR(C823="",C823=0),"",D823/C823)</f>
        <v/>
      </c>
      <c r="G823" s="20">
        <f>IF(C823="","",IF(AND(C823&gt;=50,D823=0),"0 revocations on 50+ lines: evidence of consideration?",""))</f>
        <v/>
      </c>
      <c r="H823" s="18" t="n"/>
      <c r="I823" s="17" t="n"/>
    </row>
    <row r="824">
      <c r="A824" s="17" t="n"/>
      <c r="B824" s="17" t="n"/>
      <c r="C824" s="20">
        <f>IF(A824="","",COUNTIF('Review'!M5:M1004,A824))</f>
        <v/>
      </c>
      <c r="D824" s="20">
        <f>IF(A824="","",COUNTIFS('Review'!M5:M1004,A824,'Review'!O5:O1004,"Revoke")+COUNTIFS('Review'!M5:M1004,A824,'Review'!O5:O1004,"Modify"))</f>
        <v/>
      </c>
      <c r="E824" s="20">
        <f>IF(A824="","",COUNTIFS('Review'!M5:M1004,A824,'Review'!O5:O1004,""))</f>
        <v/>
      </c>
      <c r="F824" s="22">
        <f>IF(OR(C824="",C824=0),"",D824/C824)</f>
        <v/>
      </c>
      <c r="G824" s="20">
        <f>IF(C824="","",IF(AND(C824&gt;=50,D824=0),"0 revocations on 50+ lines: evidence of consideration?",""))</f>
        <v/>
      </c>
      <c r="H824" s="18" t="n"/>
      <c r="I824" s="17" t="n"/>
    </row>
    <row r="825">
      <c r="A825" s="17" t="n"/>
      <c r="B825" s="17" t="n"/>
      <c r="C825" s="20">
        <f>IF(A825="","",COUNTIF('Review'!M5:M1004,A825))</f>
        <v/>
      </c>
      <c r="D825" s="20">
        <f>IF(A825="","",COUNTIFS('Review'!M5:M1004,A825,'Review'!O5:O1004,"Revoke")+COUNTIFS('Review'!M5:M1004,A825,'Review'!O5:O1004,"Modify"))</f>
        <v/>
      </c>
      <c r="E825" s="20">
        <f>IF(A825="","",COUNTIFS('Review'!M5:M1004,A825,'Review'!O5:O1004,""))</f>
        <v/>
      </c>
      <c r="F825" s="22">
        <f>IF(OR(C825="",C825=0),"",D825/C825)</f>
        <v/>
      </c>
      <c r="G825" s="20">
        <f>IF(C825="","",IF(AND(C825&gt;=50,D825=0),"0 revocations on 50+ lines: evidence of consideration?",""))</f>
        <v/>
      </c>
      <c r="H825" s="18" t="n"/>
      <c r="I825" s="17" t="n"/>
    </row>
    <row r="826">
      <c r="A826" s="17" t="n"/>
      <c r="B826" s="17" t="n"/>
      <c r="C826" s="20">
        <f>IF(A826="","",COUNTIF('Review'!M5:M1004,A826))</f>
        <v/>
      </c>
      <c r="D826" s="20">
        <f>IF(A826="","",COUNTIFS('Review'!M5:M1004,A826,'Review'!O5:O1004,"Revoke")+COUNTIFS('Review'!M5:M1004,A826,'Review'!O5:O1004,"Modify"))</f>
        <v/>
      </c>
      <c r="E826" s="20">
        <f>IF(A826="","",COUNTIFS('Review'!M5:M1004,A826,'Review'!O5:O1004,""))</f>
        <v/>
      </c>
      <c r="F826" s="22">
        <f>IF(OR(C826="",C826=0),"",D826/C826)</f>
        <v/>
      </c>
      <c r="G826" s="20">
        <f>IF(C826="","",IF(AND(C826&gt;=50,D826=0),"0 revocations on 50+ lines: evidence of consideration?",""))</f>
        <v/>
      </c>
      <c r="H826" s="18" t="n"/>
      <c r="I826" s="17" t="n"/>
    </row>
    <row r="827">
      <c r="A827" s="17" t="n"/>
      <c r="B827" s="17" t="n"/>
      <c r="C827" s="20">
        <f>IF(A827="","",COUNTIF('Review'!M5:M1004,A827))</f>
        <v/>
      </c>
      <c r="D827" s="20">
        <f>IF(A827="","",COUNTIFS('Review'!M5:M1004,A827,'Review'!O5:O1004,"Revoke")+COUNTIFS('Review'!M5:M1004,A827,'Review'!O5:O1004,"Modify"))</f>
        <v/>
      </c>
      <c r="E827" s="20">
        <f>IF(A827="","",COUNTIFS('Review'!M5:M1004,A827,'Review'!O5:O1004,""))</f>
        <v/>
      </c>
      <c r="F827" s="22">
        <f>IF(OR(C827="",C827=0),"",D827/C827)</f>
        <v/>
      </c>
      <c r="G827" s="20">
        <f>IF(C827="","",IF(AND(C827&gt;=50,D827=0),"0 revocations on 50+ lines: evidence of consideration?",""))</f>
        <v/>
      </c>
      <c r="H827" s="18" t="n"/>
      <c r="I827" s="17" t="n"/>
    </row>
    <row r="828">
      <c r="A828" s="17" t="n"/>
      <c r="B828" s="17" t="n"/>
      <c r="C828" s="20">
        <f>IF(A828="","",COUNTIF('Review'!M5:M1004,A828))</f>
        <v/>
      </c>
      <c r="D828" s="20">
        <f>IF(A828="","",COUNTIFS('Review'!M5:M1004,A828,'Review'!O5:O1004,"Revoke")+COUNTIFS('Review'!M5:M1004,A828,'Review'!O5:O1004,"Modify"))</f>
        <v/>
      </c>
      <c r="E828" s="20">
        <f>IF(A828="","",COUNTIFS('Review'!M5:M1004,A828,'Review'!O5:O1004,""))</f>
        <v/>
      </c>
      <c r="F828" s="22">
        <f>IF(OR(C828="",C828=0),"",D828/C828)</f>
        <v/>
      </c>
      <c r="G828" s="20">
        <f>IF(C828="","",IF(AND(C828&gt;=50,D828=0),"0 revocations on 50+ lines: evidence of consideration?",""))</f>
        <v/>
      </c>
      <c r="H828" s="18" t="n"/>
      <c r="I828" s="17" t="n"/>
    </row>
    <row r="829">
      <c r="A829" s="17" t="n"/>
      <c r="B829" s="17" t="n"/>
      <c r="C829" s="20">
        <f>IF(A829="","",COUNTIF('Review'!M5:M1004,A829))</f>
        <v/>
      </c>
      <c r="D829" s="20">
        <f>IF(A829="","",COUNTIFS('Review'!M5:M1004,A829,'Review'!O5:O1004,"Revoke")+COUNTIFS('Review'!M5:M1004,A829,'Review'!O5:O1004,"Modify"))</f>
        <v/>
      </c>
      <c r="E829" s="20">
        <f>IF(A829="","",COUNTIFS('Review'!M5:M1004,A829,'Review'!O5:O1004,""))</f>
        <v/>
      </c>
      <c r="F829" s="22">
        <f>IF(OR(C829="",C829=0),"",D829/C829)</f>
        <v/>
      </c>
      <c r="G829" s="20">
        <f>IF(C829="","",IF(AND(C829&gt;=50,D829=0),"0 revocations on 50+ lines: evidence of consideration?",""))</f>
        <v/>
      </c>
      <c r="H829" s="18" t="n"/>
      <c r="I829" s="17" t="n"/>
    </row>
    <row r="830">
      <c r="A830" s="17" t="n"/>
      <c r="B830" s="17" t="n"/>
      <c r="C830" s="20">
        <f>IF(A830="","",COUNTIF('Review'!M5:M1004,A830))</f>
        <v/>
      </c>
      <c r="D830" s="20">
        <f>IF(A830="","",COUNTIFS('Review'!M5:M1004,A830,'Review'!O5:O1004,"Revoke")+COUNTIFS('Review'!M5:M1004,A830,'Review'!O5:O1004,"Modify"))</f>
        <v/>
      </c>
      <c r="E830" s="20">
        <f>IF(A830="","",COUNTIFS('Review'!M5:M1004,A830,'Review'!O5:O1004,""))</f>
        <v/>
      </c>
      <c r="F830" s="22">
        <f>IF(OR(C830="",C830=0),"",D830/C830)</f>
        <v/>
      </c>
      <c r="G830" s="20">
        <f>IF(C830="","",IF(AND(C830&gt;=50,D830=0),"0 revocations on 50+ lines: evidence of consideration?",""))</f>
        <v/>
      </c>
      <c r="H830" s="18" t="n"/>
      <c r="I830" s="17" t="n"/>
    </row>
    <row r="831">
      <c r="A831" s="17" t="n"/>
      <c r="B831" s="17" t="n"/>
      <c r="C831" s="20">
        <f>IF(A831="","",COUNTIF('Review'!M5:M1004,A831))</f>
        <v/>
      </c>
      <c r="D831" s="20">
        <f>IF(A831="","",COUNTIFS('Review'!M5:M1004,A831,'Review'!O5:O1004,"Revoke")+COUNTIFS('Review'!M5:M1004,A831,'Review'!O5:O1004,"Modify"))</f>
        <v/>
      </c>
      <c r="E831" s="20">
        <f>IF(A831="","",COUNTIFS('Review'!M5:M1004,A831,'Review'!O5:O1004,""))</f>
        <v/>
      </c>
      <c r="F831" s="22">
        <f>IF(OR(C831="",C831=0),"",D831/C831)</f>
        <v/>
      </c>
      <c r="G831" s="20">
        <f>IF(C831="","",IF(AND(C831&gt;=50,D831=0),"0 revocations on 50+ lines: evidence of consideration?",""))</f>
        <v/>
      </c>
      <c r="H831" s="18" t="n"/>
      <c r="I831" s="17" t="n"/>
    </row>
    <row r="832">
      <c r="A832" s="17" t="n"/>
      <c r="B832" s="17" t="n"/>
      <c r="C832" s="20">
        <f>IF(A832="","",COUNTIF('Review'!M5:M1004,A832))</f>
        <v/>
      </c>
      <c r="D832" s="20">
        <f>IF(A832="","",COUNTIFS('Review'!M5:M1004,A832,'Review'!O5:O1004,"Revoke")+COUNTIFS('Review'!M5:M1004,A832,'Review'!O5:O1004,"Modify"))</f>
        <v/>
      </c>
      <c r="E832" s="20">
        <f>IF(A832="","",COUNTIFS('Review'!M5:M1004,A832,'Review'!O5:O1004,""))</f>
        <v/>
      </c>
      <c r="F832" s="22">
        <f>IF(OR(C832="",C832=0),"",D832/C832)</f>
        <v/>
      </c>
      <c r="G832" s="20">
        <f>IF(C832="","",IF(AND(C832&gt;=50,D832=0),"0 revocations on 50+ lines: evidence of consideration?",""))</f>
        <v/>
      </c>
      <c r="H832" s="18" t="n"/>
      <c r="I832" s="17" t="n"/>
    </row>
    <row r="833">
      <c r="A833" s="17" t="n"/>
      <c r="B833" s="17" t="n"/>
      <c r="C833" s="20">
        <f>IF(A833="","",COUNTIF('Review'!M5:M1004,A833))</f>
        <v/>
      </c>
      <c r="D833" s="20">
        <f>IF(A833="","",COUNTIFS('Review'!M5:M1004,A833,'Review'!O5:O1004,"Revoke")+COUNTIFS('Review'!M5:M1004,A833,'Review'!O5:O1004,"Modify"))</f>
        <v/>
      </c>
      <c r="E833" s="20">
        <f>IF(A833="","",COUNTIFS('Review'!M5:M1004,A833,'Review'!O5:O1004,""))</f>
        <v/>
      </c>
      <c r="F833" s="22">
        <f>IF(OR(C833="",C833=0),"",D833/C833)</f>
        <v/>
      </c>
      <c r="G833" s="20">
        <f>IF(C833="","",IF(AND(C833&gt;=50,D833=0),"0 revocations on 50+ lines: evidence of consideration?",""))</f>
        <v/>
      </c>
      <c r="H833" s="18" t="n"/>
      <c r="I833" s="17" t="n"/>
    </row>
    <row r="834">
      <c r="A834" s="17" t="n"/>
      <c r="B834" s="17" t="n"/>
      <c r="C834" s="20">
        <f>IF(A834="","",COUNTIF('Review'!M5:M1004,A834))</f>
        <v/>
      </c>
      <c r="D834" s="20">
        <f>IF(A834="","",COUNTIFS('Review'!M5:M1004,A834,'Review'!O5:O1004,"Revoke")+COUNTIFS('Review'!M5:M1004,A834,'Review'!O5:O1004,"Modify"))</f>
        <v/>
      </c>
      <c r="E834" s="20">
        <f>IF(A834="","",COUNTIFS('Review'!M5:M1004,A834,'Review'!O5:O1004,""))</f>
        <v/>
      </c>
      <c r="F834" s="22">
        <f>IF(OR(C834="",C834=0),"",D834/C834)</f>
        <v/>
      </c>
      <c r="G834" s="20">
        <f>IF(C834="","",IF(AND(C834&gt;=50,D834=0),"0 revocations on 50+ lines: evidence of consideration?",""))</f>
        <v/>
      </c>
      <c r="H834" s="18" t="n"/>
      <c r="I834" s="17" t="n"/>
    </row>
    <row r="835">
      <c r="A835" s="17" t="n"/>
      <c r="B835" s="17" t="n"/>
      <c r="C835" s="20">
        <f>IF(A835="","",COUNTIF('Review'!M5:M1004,A835))</f>
        <v/>
      </c>
      <c r="D835" s="20">
        <f>IF(A835="","",COUNTIFS('Review'!M5:M1004,A835,'Review'!O5:O1004,"Revoke")+COUNTIFS('Review'!M5:M1004,A835,'Review'!O5:O1004,"Modify"))</f>
        <v/>
      </c>
      <c r="E835" s="20">
        <f>IF(A835="","",COUNTIFS('Review'!M5:M1004,A835,'Review'!O5:O1004,""))</f>
        <v/>
      </c>
      <c r="F835" s="22">
        <f>IF(OR(C835="",C835=0),"",D835/C835)</f>
        <v/>
      </c>
      <c r="G835" s="20">
        <f>IF(C835="","",IF(AND(C835&gt;=50,D835=0),"0 revocations on 50+ lines: evidence of consideration?",""))</f>
        <v/>
      </c>
      <c r="H835" s="18" t="n"/>
      <c r="I835" s="17" t="n"/>
    </row>
    <row r="836">
      <c r="A836" s="17" t="n"/>
      <c r="B836" s="17" t="n"/>
      <c r="C836" s="20">
        <f>IF(A836="","",COUNTIF('Review'!M5:M1004,A836))</f>
        <v/>
      </c>
      <c r="D836" s="20">
        <f>IF(A836="","",COUNTIFS('Review'!M5:M1004,A836,'Review'!O5:O1004,"Revoke")+COUNTIFS('Review'!M5:M1004,A836,'Review'!O5:O1004,"Modify"))</f>
        <v/>
      </c>
      <c r="E836" s="20">
        <f>IF(A836="","",COUNTIFS('Review'!M5:M1004,A836,'Review'!O5:O1004,""))</f>
        <v/>
      </c>
      <c r="F836" s="22">
        <f>IF(OR(C836="",C836=0),"",D836/C836)</f>
        <v/>
      </c>
      <c r="G836" s="20">
        <f>IF(C836="","",IF(AND(C836&gt;=50,D836=0),"0 revocations on 50+ lines: evidence of consideration?",""))</f>
        <v/>
      </c>
      <c r="H836" s="18" t="n"/>
      <c r="I836" s="17" t="n"/>
    </row>
    <row r="837">
      <c r="A837" s="17" t="n"/>
      <c r="B837" s="17" t="n"/>
      <c r="C837" s="20">
        <f>IF(A837="","",COUNTIF('Review'!M5:M1004,A837))</f>
        <v/>
      </c>
      <c r="D837" s="20">
        <f>IF(A837="","",COUNTIFS('Review'!M5:M1004,A837,'Review'!O5:O1004,"Revoke")+COUNTIFS('Review'!M5:M1004,A837,'Review'!O5:O1004,"Modify"))</f>
        <v/>
      </c>
      <c r="E837" s="20">
        <f>IF(A837="","",COUNTIFS('Review'!M5:M1004,A837,'Review'!O5:O1004,""))</f>
        <v/>
      </c>
      <c r="F837" s="22">
        <f>IF(OR(C837="",C837=0),"",D837/C837)</f>
        <v/>
      </c>
      <c r="G837" s="20">
        <f>IF(C837="","",IF(AND(C837&gt;=50,D837=0),"0 revocations on 50+ lines: evidence of consideration?",""))</f>
        <v/>
      </c>
      <c r="H837" s="18" t="n"/>
      <c r="I837" s="17" t="n"/>
    </row>
    <row r="838">
      <c r="A838" s="17" t="n"/>
      <c r="B838" s="17" t="n"/>
      <c r="C838" s="20">
        <f>IF(A838="","",COUNTIF('Review'!M5:M1004,A838))</f>
        <v/>
      </c>
      <c r="D838" s="20">
        <f>IF(A838="","",COUNTIFS('Review'!M5:M1004,A838,'Review'!O5:O1004,"Revoke")+COUNTIFS('Review'!M5:M1004,A838,'Review'!O5:O1004,"Modify"))</f>
        <v/>
      </c>
      <c r="E838" s="20">
        <f>IF(A838="","",COUNTIFS('Review'!M5:M1004,A838,'Review'!O5:O1004,""))</f>
        <v/>
      </c>
      <c r="F838" s="22">
        <f>IF(OR(C838="",C838=0),"",D838/C838)</f>
        <v/>
      </c>
      <c r="G838" s="20">
        <f>IF(C838="","",IF(AND(C838&gt;=50,D838=0),"0 revocations on 50+ lines: evidence of consideration?",""))</f>
        <v/>
      </c>
      <c r="H838" s="18" t="n"/>
      <c r="I838" s="17" t="n"/>
    </row>
    <row r="839">
      <c r="A839" s="17" t="n"/>
      <c r="B839" s="17" t="n"/>
      <c r="C839" s="20">
        <f>IF(A839="","",COUNTIF('Review'!M5:M1004,A839))</f>
        <v/>
      </c>
      <c r="D839" s="20">
        <f>IF(A839="","",COUNTIFS('Review'!M5:M1004,A839,'Review'!O5:O1004,"Revoke")+COUNTIFS('Review'!M5:M1004,A839,'Review'!O5:O1004,"Modify"))</f>
        <v/>
      </c>
      <c r="E839" s="20">
        <f>IF(A839="","",COUNTIFS('Review'!M5:M1004,A839,'Review'!O5:O1004,""))</f>
        <v/>
      </c>
      <c r="F839" s="22">
        <f>IF(OR(C839="",C839=0),"",D839/C839)</f>
        <v/>
      </c>
      <c r="G839" s="20">
        <f>IF(C839="","",IF(AND(C839&gt;=50,D839=0),"0 revocations on 50+ lines: evidence of consideration?",""))</f>
        <v/>
      </c>
      <c r="H839" s="18" t="n"/>
      <c r="I839" s="17" t="n"/>
    </row>
    <row r="840">
      <c r="A840" s="17" t="n"/>
      <c r="B840" s="17" t="n"/>
      <c r="C840" s="20">
        <f>IF(A840="","",COUNTIF('Review'!M5:M1004,A840))</f>
        <v/>
      </c>
      <c r="D840" s="20">
        <f>IF(A840="","",COUNTIFS('Review'!M5:M1004,A840,'Review'!O5:O1004,"Revoke")+COUNTIFS('Review'!M5:M1004,A840,'Review'!O5:O1004,"Modify"))</f>
        <v/>
      </c>
      <c r="E840" s="20">
        <f>IF(A840="","",COUNTIFS('Review'!M5:M1004,A840,'Review'!O5:O1004,""))</f>
        <v/>
      </c>
      <c r="F840" s="22">
        <f>IF(OR(C840="",C840=0),"",D840/C840)</f>
        <v/>
      </c>
      <c r="G840" s="20">
        <f>IF(C840="","",IF(AND(C840&gt;=50,D840=0),"0 revocations on 50+ lines: evidence of consideration?",""))</f>
        <v/>
      </c>
      <c r="H840" s="18" t="n"/>
      <c r="I840" s="17" t="n"/>
    </row>
    <row r="841">
      <c r="A841" s="17" t="n"/>
      <c r="B841" s="17" t="n"/>
      <c r="C841" s="20">
        <f>IF(A841="","",COUNTIF('Review'!M5:M1004,A841))</f>
        <v/>
      </c>
      <c r="D841" s="20">
        <f>IF(A841="","",COUNTIFS('Review'!M5:M1004,A841,'Review'!O5:O1004,"Revoke")+COUNTIFS('Review'!M5:M1004,A841,'Review'!O5:O1004,"Modify"))</f>
        <v/>
      </c>
      <c r="E841" s="20">
        <f>IF(A841="","",COUNTIFS('Review'!M5:M1004,A841,'Review'!O5:O1004,""))</f>
        <v/>
      </c>
      <c r="F841" s="22">
        <f>IF(OR(C841="",C841=0),"",D841/C841)</f>
        <v/>
      </c>
      <c r="G841" s="20">
        <f>IF(C841="","",IF(AND(C841&gt;=50,D841=0),"0 revocations on 50+ lines: evidence of consideration?",""))</f>
        <v/>
      </c>
      <c r="H841" s="18" t="n"/>
      <c r="I841" s="17" t="n"/>
    </row>
    <row r="842">
      <c r="A842" s="17" t="n"/>
      <c r="B842" s="17" t="n"/>
      <c r="C842" s="20">
        <f>IF(A842="","",COUNTIF('Review'!M5:M1004,A842))</f>
        <v/>
      </c>
      <c r="D842" s="20">
        <f>IF(A842="","",COUNTIFS('Review'!M5:M1004,A842,'Review'!O5:O1004,"Revoke")+COUNTIFS('Review'!M5:M1004,A842,'Review'!O5:O1004,"Modify"))</f>
        <v/>
      </c>
      <c r="E842" s="20">
        <f>IF(A842="","",COUNTIFS('Review'!M5:M1004,A842,'Review'!O5:O1004,""))</f>
        <v/>
      </c>
      <c r="F842" s="22">
        <f>IF(OR(C842="",C842=0),"",D842/C842)</f>
        <v/>
      </c>
      <c r="G842" s="20">
        <f>IF(C842="","",IF(AND(C842&gt;=50,D842=0),"0 revocations on 50+ lines: evidence of consideration?",""))</f>
        <v/>
      </c>
      <c r="H842" s="18" t="n"/>
      <c r="I842" s="17" t="n"/>
    </row>
    <row r="843">
      <c r="A843" s="17" t="n"/>
      <c r="B843" s="17" t="n"/>
      <c r="C843" s="20">
        <f>IF(A843="","",COUNTIF('Review'!M5:M1004,A843))</f>
        <v/>
      </c>
      <c r="D843" s="20">
        <f>IF(A843="","",COUNTIFS('Review'!M5:M1004,A843,'Review'!O5:O1004,"Revoke")+COUNTIFS('Review'!M5:M1004,A843,'Review'!O5:O1004,"Modify"))</f>
        <v/>
      </c>
      <c r="E843" s="20">
        <f>IF(A843="","",COUNTIFS('Review'!M5:M1004,A843,'Review'!O5:O1004,""))</f>
        <v/>
      </c>
      <c r="F843" s="22">
        <f>IF(OR(C843="",C843=0),"",D843/C843)</f>
        <v/>
      </c>
      <c r="G843" s="20">
        <f>IF(C843="","",IF(AND(C843&gt;=50,D843=0),"0 revocations on 50+ lines: evidence of consideration?",""))</f>
        <v/>
      </c>
      <c r="H843" s="18" t="n"/>
      <c r="I843" s="17" t="n"/>
    </row>
    <row r="844">
      <c r="A844" s="17" t="n"/>
      <c r="B844" s="17" t="n"/>
      <c r="C844" s="20">
        <f>IF(A844="","",COUNTIF('Review'!M5:M1004,A844))</f>
        <v/>
      </c>
      <c r="D844" s="20">
        <f>IF(A844="","",COUNTIFS('Review'!M5:M1004,A844,'Review'!O5:O1004,"Revoke")+COUNTIFS('Review'!M5:M1004,A844,'Review'!O5:O1004,"Modify"))</f>
        <v/>
      </c>
      <c r="E844" s="20">
        <f>IF(A844="","",COUNTIFS('Review'!M5:M1004,A844,'Review'!O5:O1004,""))</f>
        <v/>
      </c>
      <c r="F844" s="22">
        <f>IF(OR(C844="",C844=0),"",D844/C844)</f>
        <v/>
      </c>
      <c r="G844" s="20">
        <f>IF(C844="","",IF(AND(C844&gt;=50,D844=0),"0 revocations on 50+ lines: evidence of consideration?",""))</f>
        <v/>
      </c>
      <c r="H844" s="18" t="n"/>
      <c r="I844" s="17" t="n"/>
    </row>
    <row r="845">
      <c r="A845" s="17" t="n"/>
      <c r="B845" s="17" t="n"/>
      <c r="C845" s="20">
        <f>IF(A845="","",COUNTIF('Review'!M5:M1004,A845))</f>
        <v/>
      </c>
      <c r="D845" s="20">
        <f>IF(A845="","",COUNTIFS('Review'!M5:M1004,A845,'Review'!O5:O1004,"Revoke")+COUNTIFS('Review'!M5:M1004,A845,'Review'!O5:O1004,"Modify"))</f>
        <v/>
      </c>
      <c r="E845" s="20">
        <f>IF(A845="","",COUNTIFS('Review'!M5:M1004,A845,'Review'!O5:O1004,""))</f>
        <v/>
      </c>
      <c r="F845" s="22">
        <f>IF(OR(C845="",C845=0),"",D845/C845)</f>
        <v/>
      </c>
      <c r="G845" s="20">
        <f>IF(C845="","",IF(AND(C845&gt;=50,D845=0),"0 revocations on 50+ lines: evidence of consideration?",""))</f>
        <v/>
      </c>
      <c r="H845" s="18" t="n"/>
      <c r="I845" s="17" t="n"/>
    </row>
    <row r="846">
      <c r="A846" s="17" t="n"/>
      <c r="B846" s="17" t="n"/>
      <c r="C846" s="20">
        <f>IF(A846="","",COUNTIF('Review'!M5:M1004,A846))</f>
        <v/>
      </c>
      <c r="D846" s="20">
        <f>IF(A846="","",COUNTIFS('Review'!M5:M1004,A846,'Review'!O5:O1004,"Revoke")+COUNTIFS('Review'!M5:M1004,A846,'Review'!O5:O1004,"Modify"))</f>
        <v/>
      </c>
      <c r="E846" s="20">
        <f>IF(A846="","",COUNTIFS('Review'!M5:M1004,A846,'Review'!O5:O1004,""))</f>
        <v/>
      </c>
      <c r="F846" s="22">
        <f>IF(OR(C846="",C846=0),"",D846/C846)</f>
        <v/>
      </c>
      <c r="G846" s="20">
        <f>IF(C846="","",IF(AND(C846&gt;=50,D846=0),"0 revocations on 50+ lines: evidence of consideration?",""))</f>
        <v/>
      </c>
      <c r="H846" s="18" t="n"/>
      <c r="I846" s="17" t="n"/>
    </row>
    <row r="847">
      <c r="A847" s="17" t="n"/>
      <c r="B847" s="17" t="n"/>
      <c r="C847" s="20">
        <f>IF(A847="","",COUNTIF('Review'!M5:M1004,A847))</f>
        <v/>
      </c>
      <c r="D847" s="20">
        <f>IF(A847="","",COUNTIFS('Review'!M5:M1004,A847,'Review'!O5:O1004,"Revoke")+COUNTIFS('Review'!M5:M1004,A847,'Review'!O5:O1004,"Modify"))</f>
        <v/>
      </c>
      <c r="E847" s="20">
        <f>IF(A847="","",COUNTIFS('Review'!M5:M1004,A847,'Review'!O5:O1004,""))</f>
        <v/>
      </c>
      <c r="F847" s="22">
        <f>IF(OR(C847="",C847=0),"",D847/C847)</f>
        <v/>
      </c>
      <c r="G847" s="20">
        <f>IF(C847="","",IF(AND(C847&gt;=50,D847=0),"0 revocations on 50+ lines: evidence of consideration?",""))</f>
        <v/>
      </c>
      <c r="H847" s="18" t="n"/>
      <c r="I847" s="17" t="n"/>
    </row>
    <row r="848">
      <c r="A848" s="17" t="n"/>
      <c r="B848" s="17" t="n"/>
      <c r="C848" s="20">
        <f>IF(A848="","",COUNTIF('Review'!M5:M1004,A848))</f>
        <v/>
      </c>
      <c r="D848" s="20">
        <f>IF(A848="","",COUNTIFS('Review'!M5:M1004,A848,'Review'!O5:O1004,"Revoke")+COUNTIFS('Review'!M5:M1004,A848,'Review'!O5:O1004,"Modify"))</f>
        <v/>
      </c>
      <c r="E848" s="20">
        <f>IF(A848="","",COUNTIFS('Review'!M5:M1004,A848,'Review'!O5:O1004,""))</f>
        <v/>
      </c>
      <c r="F848" s="22">
        <f>IF(OR(C848="",C848=0),"",D848/C848)</f>
        <v/>
      </c>
      <c r="G848" s="20">
        <f>IF(C848="","",IF(AND(C848&gt;=50,D848=0),"0 revocations on 50+ lines: evidence of consideration?",""))</f>
        <v/>
      </c>
      <c r="H848" s="18" t="n"/>
      <c r="I848" s="17" t="n"/>
    </row>
    <row r="849">
      <c r="A849" s="17" t="n"/>
      <c r="B849" s="17" t="n"/>
      <c r="C849" s="20">
        <f>IF(A849="","",COUNTIF('Review'!M5:M1004,A849))</f>
        <v/>
      </c>
      <c r="D849" s="20">
        <f>IF(A849="","",COUNTIFS('Review'!M5:M1004,A849,'Review'!O5:O1004,"Revoke")+COUNTIFS('Review'!M5:M1004,A849,'Review'!O5:O1004,"Modify"))</f>
        <v/>
      </c>
      <c r="E849" s="20">
        <f>IF(A849="","",COUNTIFS('Review'!M5:M1004,A849,'Review'!O5:O1004,""))</f>
        <v/>
      </c>
      <c r="F849" s="22">
        <f>IF(OR(C849="",C849=0),"",D849/C849)</f>
        <v/>
      </c>
      <c r="G849" s="20">
        <f>IF(C849="","",IF(AND(C849&gt;=50,D849=0),"0 revocations on 50+ lines: evidence of consideration?",""))</f>
        <v/>
      </c>
      <c r="H849" s="18" t="n"/>
      <c r="I849" s="17" t="n"/>
    </row>
    <row r="850">
      <c r="A850" s="17" t="n"/>
      <c r="B850" s="17" t="n"/>
      <c r="C850" s="20">
        <f>IF(A850="","",COUNTIF('Review'!M5:M1004,A850))</f>
        <v/>
      </c>
      <c r="D850" s="20">
        <f>IF(A850="","",COUNTIFS('Review'!M5:M1004,A850,'Review'!O5:O1004,"Revoke")+COUNTIFS('Review'!M5:M1004,A850,'Review'!O5:O1004,"Modify"))</f>
        <v/>
      </c>
      <c r="E850" s="20">
        <f>IF(A850="","",COUNTIFS('Review'!M5:M1004,A850,'Review'!O5:O1004,""))</f>
        <v/>
      </c>
      <c r="F850" s="22">
        <f>IF(OR(C850="",C850=0),"",D850/C850)</f>
        <v/>
      </c>
      <c r="G850" s="20">
        <f>IF(C850="","",IF(AND(C850&gt;=50,D850=0),"0 revocations on 50+ lines: evidence of consideration?",""))</f>
        <v/>
      </c>
      <c r="H850" s="18" t="n"/>
      <c r="I850" s="17" t="n"/>
    </row>
    <row r="851">
      <c r="A851" s="17" t="n"/>
      <c r="B851" s="17" t="n"/>
      <c r="C851" s="20">
        <f>IF(A851="","",COUNTIF('Review'!M5:M1004,A851))</f>
        <v/>
      </c>
      <c r="D851" s="20">
        <f>IF(A851="","",COUNTIFS('Review'!M5:M1004,A851,'Review'!O5:O1004,"Revoke")+COUNTIFS('Review'!M5:M1004,A851,'Review'!O5:O1004,"Modify"))</f>
        <v/>
      </c>
      <c r="E851" s="20">
        <f>IF(A851="","",COUNTIFS('Review'!M5:M1004,A851,'Review'!O5:O1004,""))</f>
        <v/>
      </c>
      <c r="F851" s="22">
        <f>IF(OR(C851="",C851=0),"",D851/C851)</f>
        <v/>
      </c>
      <c r="G851" s="20">
        <f>IF(C851="","",IF(AND(C851&gt;=50,D851=0),"0 revocations on 50+ lines: evidence of consideration?",""))</f>
        <v/>
      </c>
      <c r="H851" s="18" t="n"/>
      <c r="I851" s="17" t="n"/>
    </row>
    <row r="852">
      <c r="A852" s="17" t="n"/>
      <c r="B852" s="17" t="n"/>
      <c r="C852" s="20">
        <f>IF(A852="","",COUNTIF('Review'!M5:M1004,A852))</f>
        <v/>
      </c>
      <c r="D852" s="20">
        <f>IF(A852="","",COUNTIFS('Review'!M5:M1004,A852,'Review'!O5:O1004,"Revoke")+COUNTIFS('Review'!M5:M1004,A852,'Review'!O5:O1004,"Modify"))</f>
        <v/>
      </c>
      <c r="E852" s="20">
        <f>IF(A852="","",COUNTIFS('Review'!M5:M1004,A852,'Review'!O5:O1004,""))</f>
        <v/>
      </c>
      <c r="F852" s="22">
        <f>IF(OR(C852="",C852=0),"",D852/C852)</f>
        <v/>
      </c>
      <c r="G852" s="20">
        <f>IF(C852="","",IF(AND(C852&gt;=50,D852=0),"0 revocations on 50+ lines: evidence of consideration?",""))</f>
        <v/>
      </c>
      <c r="H852" s="18" t="n"/>
      <c r="I852" s="17" t="n"/>
    </row>
    <row r="853">
      <c r="A853" s="17" t="n"/>
      <c r="B853" s="17" t="n"/>
      <c r="C853" s="20">
        <f>IF(A853="","",COUNTIF('Review'!M5:M1004,A853))</f>
        <v/>
      </c>
      <c r="D853" s="20">
        <f>IF(A853="","",COUNTIFS('Review'!M5:M1004,A853,'Review'!O5:O1004,"Revoke")+COUNTIFS('Review'!M5:M1004,A853,'Review'!O5:O1004,"Modify"))</f>
        <v/>
      </c>
      <c r="E853" s="20">
        <f>IF(A853="","",COUNTIFS('Review'!M5:M1004,A853,'Review'!O5:O1004,""))</f>
        <v/>
      </c>
      <c r="F853" s="22">
        <f>IF(OR(C853="",C853=0),"",D853/C853)</f>
        <v/>
      </c>
      <c r="G853" s="20">
        <f>IF(C853="","",IF(AND(C853&gt;=50,D853=0),"0 revocations on 50+ lines: evidence of consideration?",""))</f>
        <v/>
      </c>
      <c r="H853" s="18" t="n"/>
      <c r="I853" s="17" t="n"/>
    </row>
    <row r="854">
      <c r="A854" s="17" t="n"/>
      <c r="B854" s="17" t="n"/>
      <c r="C854" s="20">
        <f>IF(A854="","",COUNTIF('Review'!M5:M1004,A854))</f>
        <v/>
      </c>
      <c r="D854" s="20">
        <f>IF(A854="","",COUNTIFS('Review'!M5:M1004,A854,'Review'!O5:O1004,"Revoke")+COUNTIFS('Review'!M5:M1004,A854,'Review'!O5:O1004,"Modify"))</f>
        <v/>
      </c>
      <c r="E854" s="20">
        <f>IF(A854="","",COUNTIFS('Review'!M5:M1004,A854,'Review'!O5:O1004,""))</f>
        <v/>
      </c>
      <c r="F854" s="22">
        <f>IF(OR(C854="",C854=0),"",D854/C854)</f>
        <v/>
      </c>
      <c r="G854" s="20">
        <f>IF(C854="","",IF(AND(C854&gt;=50,D854=0),"0 revocations on 50+ lines: evidence of consideration?",""))</f>
        <v/>
      </c>
      <c r="H854" s="18" t="n"/>
      <c r="I854" s="17" t="n"/>
    </row>
    <row r="855">
      <c r="A855" s="17" t="n"/>
      <c r="B855" s="17" t="n"/>
      <c r="C855" s="20">
        <f>IF(A855="","",COUNTIF('Review'!M5:M1004,A855))</f>
        <v/>
      </c>
      <c r="D855" s="20">
        <f>IF(A855="","",COUNTIFS('Review'!M5:M1004,A855,'Review'!O5:O1004,"Revoke")+COUNTIFS('Review'!M5:M1004,A855,'Review'!O5:O1004,"Modify"))</f>
        <v/>
      </c>
      <c r="E855" s="20">
        <f>IF(A855="","",COUNTIFS('Review'!M5:M1004,A855,'Review'!O5:O1004,""))</f>
        <v/>
      </c>
      <c r="F855" s="22">
        <f>IF(OR(C855="",C855=0),"",D855/C855)</f>
        <v/>
      </c>
      <c r="G855" s="20">
        <f>IF(C855="","",IF(AND(C855&gt;=50,D855=0),"0 revocations on 50+ lines: evidence of consideration?",""))</f>
        <v/>
      </c>
      <c r="H855" s="18" t="n"/>
      <c r="I855" s="17" t="n"/>
    </row>
    <row r="856">
      <c r="A856" s="17" t="n"/>
      <c r="B856" s="17" t="n"/>
      <c r="C856" s="20">
        <f>IF(A856="","",COUNTIF('Review'!M5:M1004,A856))</f>
        <v/>
      </c>
      <c r="D856" s="20">
        <f>IF(A856="","",COUNTIFS('Review'!M5:M1004,A856,'Review'!O5:O1004,"Revoke")+COUNTIFS('Review'!M5:M1004,A856,'Review'!O5:O1004,"Modify"))</f>
        <v/>
      </c>
      <c r="E856" s="20">
        <f>IF(A856="","",COUNTIFS('Review'!M5:M1004,A856,'Review'!O5:O1004,""))</f>
        <v/>
      </c>
      <c r="F856" s="22">
        <f>IF(OR(C856="",C856=0),"",D856/C856)</f>
        <v/>
      </c>
      <c r="G856" s="20">
        <f>IF(C856="","",IF(AND(C856&gt;=50,D856=0),"0 revocations on 50+ lines: evidence of consideration?",""))</f>
        <v/>
      </c>
      <c r="H856" s="18" t="n"/>
      <c r="I856" s="17" t="n"/>
    </row>
    <row r="857">
      <c r="A857" s="17" t="n"/>
      <c r="B857" s="17" t="n"/>
      <c r="C857" s="20">
        <f>IF(A857="","",COUNTIF('Review'!M5:M1004,A857))</f>
        <v/>
      </c>
      <c r="D857" s="20">
        <f>IF(A857="","",COUNTIFS('Review'!M5:M1004,A857,'Review'!O5:O1004,"Revoke")+COUNTIFS('Review'!M5:M1004,A857,'Review'!O5:O1004,"Modify"))</f>
        <v/>
      </c>
      <c r="E857" s="20">
        <f>IF(A857="","",COUNTIFS('Review'!M5:M1004,A857,'Review'!O5:O1004,""))</f>
        <v/>
      </c>
      <c r="F857" s="22">
        <f>IF(OR(C857="",C857=0),"",D857/C857)</f>
        <v/>
      </c>
      <c r="G857" s="20">
        <f>IF(C857="","",IF(AND(C857&gt;=50,D857=0),"0 revocations on 50+ lines: evidence of consideration?",""))</f>
        <v/>
      </c>
      <c r="H857" s="18" t="n"/>
      <c r="I857" s="17" t="n"/>
    </row>
    <row r="858">
      <c r="A858" s="17" t="n"/>
      <c r="B858" s="17" t="n"/>
      <c r="C858" s="20">
        <f>IF(A858="","",COUNTIF('Review'!M5:M1004,A858))</f>
        <v/>
      </c>
      <c r="D858" s="20">
        <f>IF(A858="","",COUNTIFS('Review'!M5:M1004,A858,'Review'!O5:O1004,"Revoke")+COUNTIFS('Review'!M5:M1004,A858,'Review'!O5:O1004,"Modify"))</f>
        <v/>
      </c>
      <c r="E858" s="20">
        <f>IF(A858="","",COUNTIFS('Review'!M5:M1004,A858,'Review'!O5:O1004,""))</f>
        <v/>
      </c>
      <c r="F858" s="22">
        <f>IF(OR(C858="",C858=0),"",D858/C858)</f>
        <v/>
      </c>
      <c r="G858" s="20">
        <f>IF(C858="","",IF(AND(C858&gt;=50,D858=0),"0 revocations on 50+ lines: evidence of consideration?",""))</f>
        <v/>
      </c>
      <c r="H858" s="18" t="n"/>
      <c r="I858" s="17" t="n"/>
    </row>
    <row r="859">
      <c r="A859" s="17" t="n"/>
      <c r="B859" s="17" t="n"/>
      <c r="C859" s="20">
        <f>IF(A859="","",COUNTIF('Review'!M5:M1004,A859))</f>
        <v/>
      </c>
      <c r="D859" s="20">
        <f>IF(A859="","",COUNTIFS('Review'!M5:M1004,A859,'Review'!O5:O1004,"Revoke")+COUNTIFS('Review'!M5:M1004,A859,'Review'!O5:O1004,"Modify"))</f>
        <v/>
      </c>
      <c r="E859" s="20">
        <f>IF(A859="","",COUNTIFS('Review'!M5:M1004,A859,'Review'!O5:O1004,""))</f>
        <v/>
      </c>
      <c r="F859" s="22">
        <f>IF(OR(C859="",C859=0),"",D859/C859)</f>
        <v/>
      </c>
      <c r="G859" s="20">
        <f>IF(C859="","",IF(AND(C859&gt;=50,D859=0),"0 revocations on 50+ lines: evidence of consideration?",""))</f>
        <v/>
      </c>
      <c r="H859" s="18" t="n"/>
      <c r="I859" s="17" t="n"/>
    </row>
    <row r="860">
      <c r="A860" s="17" t="n"/>
      <c r="B860" s="17" t="n"/>
      <c r="C860" s="20">
        <f>IF(A860="","",COUNTIF('Review'!M5:M1004,A860))</f>
        <v/>
      </c>
      <c r="D860" s="20">
        <f>IF(A860="","",COUNTIFS('Review'!M5:M1004,A860,'Review'!O5:O1004,"Revoke")+COUNTIFS('Review'!M5:M1004,A860,'Review'!O5:O1004,"Modify"))</f>
        <v/>
      </c>
      <c r="E860" s="20">
        <f>IF(A860="","",COUNTIFS('Review'!M5:M1004,A860,'Review'!O5:O1004,""))</f>
        <v/>
      </c>
      <c r="F860" s="22">
        <f>IF(OR(C860="",C860=0),"",D860/C860)</f>
        <v/>
      </c>
      <c r="G860" s="20">
        <f>IF(C860="","",IF(AND(C860&gt;=50,D860=0),"0 revocations on 50+ lines: evidence of consideration?",""))</f>
        <v/>
      </c>
      <c r="H860" s="18" t="n"/>
      <c r="I860" s="17" t="n"/>
    </row>
    <row r="861">
      <c r="A861" s="17" t="n"/>
      <c r="B861" s="17" t="n"/>
      <c r="C861" s="20">
        <f>IF(A861="","",COUNTIF('Review'!M5:M1004,A861))</f>
        <v/>
      </c>
      <c r="D861" s="20">
        <f>IF(A861="","",COUNTIFS('Review'!M5:M1004,A861,'Review'!O5:O1004,"Revoke")+COUNTIFS('Review'!M5:M1004,A861,'Review'!O5:O1004,"Modify"))</f>
        <v/>
      </c>
      <c r="E861" s="20">
        <f>IF(A861="","",COUNTIFS('Review'!M5:M1004,A861,'Review'!O5:O1004,""))</f>
        <v/>
      </c>
      <c r="F861" s="22">
        <f>IF(OR(C861="",C861=0),"",D861/C861)</f>
        <v/>
      </c>
      <c r="G861" s="20">
        <f>IF(C861="","",IF(AND(C861&gt;=50,D861=0),"0 revocations on 50+ lines: evidence of consideration?",""))</f>
        <v/>
      </c>
      <c r="H861" s="18" t="n"/>
      <c r="I861" s="17" t="n"/>
    </row>
    <row r="862">
      <c r="A862" s="17" t="n"/>
      <c r="B862" s="17" t="n"/>
      <c r="C862" s="20">
        <f>IF(A862="","",COUNTIF('Review'!M5:M1004,A862))</f>
        <v/>
      </c>
      <c r="D862" s="20">
        <f>IF(A862="","",COUNTIFS('Review'!M5:M1004,A862,'Review'!O5:O1004,"Revoke")+COUNTIFS('Review'!M5:M1004,A862,'Review'!O5:O1004,"Modify"))</f>
        <v/>
      </c>
      <c r="E862" s="20">
        <f>IF(A862="","",COUNTIFS('Review'!M5:M1004,A862,'Review'!O5:O1004,""))</f>
        <v/>
      </c>
      <c r="F862" s="22">
        <f>IF(OR(C862="",C862=0),"",D862/C862)</f>
        <v/>
      </c>
      <c r="G862" s="20">
        <f>IF(C862="","",IF(AND(C862&gt;=50,D862=0),"0 revocations on 50+ lines: evidence of consideration?",""))</f>
        <v/>
      </c>
      <c r="H862" s="18" t="n"/>
      <c r="I862" s="17" t="n"/>
    </row>
    <row r="863">
      <c r="A863" s="17" t="n"/>
      <c r="B863" s="17" t="n"/>
      <c r="C863" s="20">
        <f>IF(A863="","",COUNTIF('Review'!M5:M1004,A863))</f>
        <v/>
      </c>
      <c r="D863" s="20">
        <f>IF(A863="","",COUNTIFS('Review'!M5:M1004,A863,'Review'!O5:O1004,"Revoke")+COUNTIFS('Review'!M5:M1004,A863,'Review'!O5:O1004,"Modify"))</f>
        <v/>
      </c>
      <c r="E863" s="20">
        <f>IF(A863="","",COUNTIFS('Review'!M5:M1004,A863,'Review'!O5:O1004,""))</f>
        <v/>
      </c>
      <c r="F863" s="22">
        <f>IF(OR(C863="",C863=0),"",D863/C863)</f>
        <v/>
      </c>
      <c r="G863" s="20">
        <f>IF(C863="","",IF(AND(C863&gt;=50,D863=0),"0 revocations on 50+ lines: evidence of consideration?",""))</f>
        <v/>
      </c>
      <c r="H863" s="18" t="n"/>
      <c r="I863" s="17" t="n"/>
    </row>
    <row r="864">
      <c r="A864" s="17" t="n"/>
      <c r="B864" s="17" t="n"/>
      <c r="C864" s="20">
        <f>IF(A864="","",COUNTIF('Review'!M5:M1004,A864))</f>
        <v/>
      </c>
      <c r="D864" s="20">
        <f>IF(A864="","",COUNTIFS('Review'!M5:M1004,A864,'Review'!O5:O1004,"Revoke")+COUNTIFS('Review'!M5:M1004,A864,'Review'!O5:O1004,"Modify"))</f>
        <v/>
      </c>
      <c r="E864" s="20">
        <f>IF(A864="","",COUNTIFS('Review'!M5:M1004,A864,'Review'!O5:O1004,""))</f>
        <v/>
      </c>
      <c r="F864" s="22">
        <f>IF(OR(C864="",C864=0),"",D864/C864)</f>
        <v/>
      </c>
      <c r="G864" s="20">
        <f>IF(C864="","",IF(AND(C864&gt;=50,D864=0),"0 revocations on 50+ lines: evidence of consideration?",""))</f>
        <v/>
      </c>
      <c r="H864" s="18" t="n"/>
      <c r="I864" s="17" t="n"/>
    </row>
    <row r="865">
      <c r="A865" s="17" t="n"/>
      <c r="B865" s="17" t="n"/>
      <c r="C865" s="20">
        <f>IF(A865="","",COUNTIF('Review'!M5:M1004,A865))</f>
        <v/>
      </c>
      <c r="D865" s="20">
        <f>IF(A865="","",COUNTIFS('Review'!M5:M1004,A865,'Review'!O5:O1004,"Revoke")+COUNTIFS('Review'!M5:M1004,A865,'Review'!O5:O1004,"Modify"))</f>
        <v/>
      </c>
      <c r="E865" s="20">
        <f>IF(A865="","",COUNTIFS('Review'!M5:M1004,A865,'Review'!O5:O1004,""))</f>
        <v/>
      </c>
      <c r="F865" s="22">
        <f>IF(OR(C865="",C865=0),"",D865/C865)</f>
        <v/>
      </c>
      <c r="G865" s="20">
        <f>IF(C865="","",IF(AND(C865&gt;=50,D865=0),"0 revocations on 50+ lines: evidence of consideration?",""))</f>
        <v/>
      </c>
      <c r="H865" s="18" t="n"/>
      <c r="I865" s="17" t="n"/>
    </row>
    <row r="866">
      <c r="A866" s="17" t="n"/>
      <c r="B866" s="17" t="n"/>
      <c r="C866" s="20">
        <f>IF(A866="","",COUNTIF('Review'!M5:M1004,A866))</f>
        <v/>
      </c>
      <c r="D866" s="20">
        <f>IF(A866="","",COUNTIFS('Review'!M5:M1004,A866,'Review'!O5:O1004,"Revoke")+COUNTIFS('Review'!M5:M1004,A866,'Review'!O5:O1004,"Modify"))</f>
        <v/>
      </c>
      <c r="E866" s="20">
        <f>IF(A866="","",COUNTIFS('Review'!M5:M1004,A866,'Review'!O5:O1004,""))</f>
        <v/>
      </c>
      <c r="F866" s="22">
        <f>IF(OR(C866="",C866=0),"",D866/C866)</f>
        <v/>
      </c>
      <c r="G866" s="20">
        <f>IF(C866="","",IF(AND(C866&gt;=50,D866=0),"0 revocations on 50+ lines: evidence of consideration?",""))</f>
        <v/>
      </c>
      <c r="H866" s="18" t="n"/>
      <c r="I866" s="17" t="n"/>
    </row>
    <row r="867">
      <c r="A867" s="17" t="n"/>
      <c r="B867" s="17" t="n"/>
      <c r="C867" s="20">
        <f>IF(A867="","",COUNTIF('Review'!M5:M1004,A867))</f>
        <v/>
      </c>
      <c r="D867" s="20">
        <f>IF(A867="","",COUNTIFS('Review'!M5:M1004,A867,'Review'!O5:O1004,"Revoke")+COUNTIFS('Review'!M5:M1004,A867,'Review'!O5:O1004,"Modify"))</f>
        <v/>
      </c>
      <c r="E867" s="20">
        <f>IF(A867="","",COUNTIFS('Review'!M5:M1004,A867,'Review'!O5:O1004,""))</f>
        <v/>
      </c>
      <c r="F867" s="22">
        <f>IF(OR(C867="",C867=0),"",D867/C867)</f>
        <v/>
      </c>
      <c r="G867" s="20">
        <f>IF(C867="","",IF(AND(C867&gt;=50,D867=0),"0 revocations on 50+ lines: evidence of consideration?",""))</f>
        <v/>
      </c>
      <c r="H867" s="18" t="n"/>
      <c r="I867" s="17" t="n"/>
    </row>
    <row r="868">
      <c r="A868" s="17" t="n"/>
      <c r="B868" s="17" t="n"/>
      <c r="C868" s="20">
        <f>IF(A868="","",COUNTIF('Review'!M5:M1004,A868))</f>
        <v/>
      </c>
      <c r="D868" s="20">
        <f>IF(A868="","",COUNTIFS('Review'!M5:M1004,A868,'Review'!O5:O1004,"Revoke")+COUNTIFS('Review'!M5:M1004,A868,'Review'!O5:O1004,"Modify"))</f>
        <v/>
      </c>
      <c r="E868" s="20">
        <f>IF(A868="","",COUNTIFS('Review'!M5:M1004,A868,'Review'!O5:O1004,""))</f>
        <v/>
      </c>
      <c r="F868" s="22">
        <f>IF(OR(C868="",C868=0),"",D868/C868)</f>
        <v/>
      </c>
      <c r="G868" s="20">
        <f>IF(C868="","",IF(AND(C868&gt;=50,D868=0),"0 revocations on 50+ lines: evidence of consideration?",""))</f>
        <v/>
      </c>
      <c r="H868" s="18" t="n"/>
      <c r="I868" s="17" t="n"/>
    </row>
    <row r="869">
      <c r="A869" s="17" t="n"/>
      <c r="B869" s="17" t="n"/>
      <c r="C869" s="20">
        <f>IF(A869="","",COUNTIF('Review'!M5:M1004,A869))</f>
        <v/>
      </c>
      <c r="D869" s="20">
        <f>IF(A869="","",COUNTIFS('Review'!M5:M1004,A869,'Review'!O5:O1004,"Revoke")+COUNTIFS('Review'!M5:M1004,A869,'Review'!O5:O1004,"Modify"))</f>
        <v/>
      </c>
      <c r="E869" s="20">
        <f>IF(A869="","",COUNTIFS('Review'!M5:M1004,A869,'Review'!O5:O1004,""))</f>
        <v/>
      </c>
      <c r="F869" s="22">
        <f>IF(OR(C869="",C869=0),"",D869/C869)</f>
        <v/>
      </c>
      <c r="G869" s="20">
        <f>IF(C869="","",IF(AND(C869&gt;=50,D869=0),"0 revocations on 50+ lines: evidence of consideration?",""))</f>
        <v/>
      </c>
      <c r="H869" s="18" t="n"/>
      <c r="I869" s="17" t="n"/>
    </row>
    <row r="870">
      <c r="A870" s="17" t="n"/>
      <c r="B870" s="17" t="n"/>
      <c r="C870" s="20">
        <f>IF(A870="","",COUNTIF('Review'!M5:M1004,A870))</f>
        <v/>
      </c>
      <c r="D870" s="20">
        <f>IF(A870="","",COUNTIFS('Review'!M5:M1004,A870,'Review'!O5:O1004,"Revoke")+COUNTIFS('Review'!M5:M1004,A870,'Review'!O5:O1004,"Modify"))</f>
        <v/>
      </c>
      <c r="E870" s="20">
        <f>IF(A870="","",COUNTIFS('Review'!M5:M1004,A870,'Review'!O5:O1004,""))</f>
        <v/>
      </c>
      <c r="F870" s="22">
        <f>IF(OR(C870="",C870=0),"",D870/C870)</f>
        <v/>
      </c>
      <c r="G870" s="20">
        <f>IF(C870="","",IF(AND(C870&gt;=50,D870=0),"0 revocations on 50+ lines: evidence of consideration?",""))</f>
        <v/>
      </c>
      <c r="H870" s="18" t="n"/>
      <c r="I870" s="17" t="n"/>
    </row>
    <row r="871">
      <c r="A871" s="17" t="n"/>
      <c r="B871" s="17" t="n"/>
      <c r="C871" s="20">
        <f>IF(A871="","",COUNTIF('Review'!M5:M1004,A871))</f>
        <v/>
      </c>
      <c r="D871" s="20">
        <f>IF(A871="","",COUNTIFS('Review'!M5:M1004,A871,'Review'!O5:O1004,"Revoke")+COUNTIFS('Review'!M5:M1004,A871,'Review'!O5:O1004,"Modify"))</f>
        <v/>
      </c>
      <c r="E871" s="20">
        <f>IF(A871="","",COUNTIFS('Review'!M5:M1004,A871,'Review'!O5:O1004,""))</f>
        <v/>
      </c>
      <c r="F871" s="22">
        <f>IF(OR(C871="",C871=0),"",D871/C871)</f>
        <v/>
      </c>
      <c r="G871" s="20">
        <f>IF(C871="","",IF(AND(C871&gt;=50,D871=0),"0 revocations on 50+ lines: evidence of consideration?",""))</f>
        <v/>
      </c>
      <c r="H871" s="18" t="n"/>
      <c r="I871" s="17" t="n"/>
    </row>
    <row r="872">
      <c r="A872" s="17" t="n"/>
      <c r="B872" s="17" t="n"/>
      <c r="C872" s="20">
        <f>IF(A872="","",COUNTIF('Review'!M5:M1004,A872))</f>
        <v/>
      </c>
      <c r="D872" s="20">
        <f>IF(A872="","",COUNTIFS('Review'!M5:M1004,A872,'Review'!O5:O1004,"Revoke")+COUNTIFS('Review'!M5:M1004,A872,'Review'!O5:O1004,"Modify"))</f>
        <v/>
      </c>
      <c r="E872" s="20">
        <f>IF(A872="","",COUNTIFS('Review'!M5:M1004,A872,'Review'!O5:O1004,""))</f>
        <v/>
      </c>
      <c r="F872" s="22">
        <f>IF(OR(C872="",C872=0),"",D872/C872)</f>
        <v/>
      </c>
      <c r="G872" s="20">
        <f>IF(C872="","",IF(AND(C872&gt;=50,D872=0),"0 revocations on 50+ lines: evidence of consideration?",""))</f>
        <v/>
      </c>
      <c r="H872" s="18" t="n"/>
      <c r="I872" s="17" t="n"/>
    </row>
    <row r="873">
      <c r="A873" s="17" t="n"/>
      <c r="B873" s="17" t="n"/>
      <c r="C873" s="20">
        <f>IF(A873="","",COUNTIF('Review'!M5:M1004,A873))</f>
        <v/>
      </c>
      <c r="D873" s="20">
        <f>IF(A873="","",COUNTIFS('Review'!M5:M1004,A873,'Review'!O5:O1004,"Revoke")+COUNTIFS('Review'!M5:M1004,A873,'Review'!O5:O1004,"Modify"))</f>
        <v/>
      </c>
      <c r="E873" s="20">
        <f>IF(A873="","",COUNTIFS('Review'!M5:M1004,A873,'Review'!O5:O1004,""))</f>
        <v/>
      </c>
      <c r="F873" s="22">
        <f>IF(OR(C873="",C873=0),"",D873/C873)</f>
        <v/>
      </c>
      <c r="G873" s="20">
        <f>IF(C873="","",IF(AND(C873&gt;=50,D873=0),"0 revocations on 50+ lines: evidence of consideration?",""))</f>
        <v/>
      </c>
      <c r="H873" s="18" t="n"/>
      <c r="I873" s="17" t="n"/>
    </row>
    <row r="874">
      <c r="A874" s="17" t="n"/>
      <c r="B874" s="17" t="n"/>
      <c r="C874" s="20">
        <f>IF(A874="","",COUNTIF('Review'!M5:M1004,A874))</f>
        <v/>
      </c>
      <c r="D874" s="20">
        <f>IF(A874="","",COUNTIFS('Review'!M5:M1004,A874,'Review'!O5:O1004,"Revoke")+COUNTIFS('Review'!M5:M1004,A874,'Review'!O5:O1004,"Modify"))</f>
        <v/>
      </c>
      <c r="E874" s="20">
        <f>IF(A874="","",COUNTIFS('Review'!M5:M1004,A874,'Review'!O5:O1004,""))</f>
        <v/>
      </c>
      <c r="F874" s="22">
        <f>IF(OR(C874="",C874=0),"",D874/C874)</f>
        <v/>
      </c>
      <c r="G874" s="20">
        <f>IF(C874="","",IF(AND(C874&gt;=50,D874=0),"0 revocations on 50+ lines: evidence of consideration?",""))</f>
        <v/>
      </c>
      <c r="H874" s="18" t="n"/>
      <c r="I874" s="17" t="n"/>
    </row>
    <row r="875">
      <c r="A875" s="17" t="n"/>
      <c r="B875" s="17" t="n"/>
      <c r="C875" s="20">
        <f>IF(A875="","",COUNTIF('Review'!M5:M1004,A875))</f>
        <v/>
      </c>
      <c r="D875" s="20">
        <f>IF(A875="","",COUNTIFS('Review'!M5:M1004,A875,'Review'!O5:O1004,"Revoke")+COUNTIFS('Review'!M5:M1004,A875,'Review'!O5:O1004,"Modify"))</f>
        <v/>
      </c>
      <c r="E875" s="20">
        <f>IF(A875="","",COUNTIFS('Review'!M5:M1004,A875,'Review'!O5:O1004,""))</f>
        <v/>
      </c>
      <c r="F875" s="22">
        <f>IF(OR(C875="",C875=0),"",D875/C875)</f>
        <v/>
      </c>
      <c r="G875" s="20">
        <f>IF(C875="","",IF(AND(C875&gt;=50,D875=0),"0 revocations on 50+ lines: evidence of consideration?",""))</f>
        <v/>
      </c>
      <c r="H875" s="18" t="n"/>
      <c r="I875" s="17" t="n"/>
    </row>
    <row r="876">
      <c r="A876" s="17" t="n"/>
      <c r="B876" s="17" t="n"/>
      <c r="C876" s="20">
        <f>IF(A876="","",COUNTIF('Review'!M5:M1004,A876))</f>
        <v/>
      </c>
      <c r="D876" s="20">
        <f>IF(A876="","",COUNTIFS('Review'!M5:M1004,A876,'Review'!O5:O1004,"Revoke")+COUNTIFS('Review'!M5:M1004,A876,'Review'!O5:O1004,"Modify"))</f>
        <v/>
      </c>
      <c r="E876" s="20">
        <f>IF(A876="","",COUNTIFS('Review'!M5:M1004,A876,'Review'!O5:O1004,""))</f>
        <v/>
      </c>
      <c r="F876" s="22">
        <f>IF(OR(C876="",C876=0),"",D876/C876)</f>
        <v/>
      </c>
      <c r="G876" s="20">
        <f>IF(C876="","",IF(AND(C876&gt;=50,D876=0),"0 revocations on 50+ lines: evidence of consideration?",""))</f>
        <v/>
      </c>
      <c r="H876" s="18" t="n"/>
      <c r="I876" s="17" t="n"/>
    </row>
    <row r="877">
      <c r="A877" s="17" t="n"/>
      <c r="B877" s="17" t="n"/>
      <c r="C877" s="20">
        <f>IF(A877="","",COUNTIF('Review'!M5:M1004,A877))</f>
        <v/>
      </c>
      <c r="D877" s="20">
        <f>IF(A877="","",COUNTIFS('Review'!M5:M1004,A877,'Review'!O5:O1004,"Revoke")+COUNTIFS('Review'!M5:M1004,A877,'Review'!O5:O1004,"Modify"))</f>
        <v/>
      </c>
      <c r="E877" s="20">
        <f>IF(A877="","",COUNTIFS('Review'!M5:M1004,A877,'Review'!O5:O1004,""))</f>
        <v/>
      </c>
      <c r="F877" s="22">
        <f>IF(OR(C877="",C877=0),"",D877/C877)</f>
        <v/>
      </c>
      <c r="G877" s="20">
        <f>IF(C877="","",IF(AND(C877&gt;=50,D877=0),"0 revocations on 50+ lines: evidence of consideration?",""))</f>
        <v/>
      </c>
      <c r="H877" s="18" t="n"/>
      <c r="I877" s="17" t="n"/>
    </row>
    <row r="878">
      <c r="A878" s="17" t="n"/>
      <c r="B878" s="17" t="n"/>
      <c r="C878" s="20">
        <f>IF(A878="","",COUNTIF('Review'!M5:M1004,A878))</f>
        <v/>
      </c>
      <c r="D878" s="20">
        <f>IF(A878="","",COUNTIFS('Review'!M5:M1004,A878,'Review'!O5:O1004,"Revoke")+COUNTIFS('Review'!M5:M1004,A878,'Review'!O5:O1004,"Modify"))</f>
        <v/>
      </c>
      <c r="E878" s="20">
        <f>IF(A878="","",COUNTIFS('Review'!M5:M1004,A878,'Review'!O5:O1004,""))</f>
        <v/>
      </c>
      <c r="F878" s="22">
        <f>IF(OR(C878="",C878=0),"",D878/C878)</f>
        <v/>
      </c>
      <c r="G878" s="20">
        <f>IF(C878="","",IF(AND(C878&gt;=50,D878=0),"0 revocations on 50+ lines: evidence of consideration?",""))</f>
        <v/>
      </c>
      <c r="H878" s="18" t="n"/>
      <c r="I878" s="17" t="n"/>
    </row>
    <row r="879">
      <c r="A879" s="17" t="n"/>
      <c r="B879" s="17" t="n"/>
      <c r="C879" s="20">
        <f>IF(A879="","",COUNTIF('Review'!M5:M1004,A879))</f>
        <v/>
      </c>
      <c r="D879" s="20">
        <f>IF(A879="","",COUNTIFS('Review'!M5:M1004,A879,'Review'!O5:O1004,"Revoke")+COUNTIFS('Review'!M5:M1004,A879,'Review'!O5:O1004,"Modify"))</f>
        <v/>
      </c>
      <c r="E879" s="20">
        <f>IF(A879="","",COUNTIFS('Review'!M5:M1004,A879,'Review'!O5:O1004,""))</f>
        <v/>
      </c>
      <c r="F879" s="22">
        <f>IF(OR(C879="",C879=0),"",D879/C879)</f>
        <v/>
      </c>
      <c r="G879" s="20">
        <f>IF(C879="","",IF(AND(C879&gt;=50,D879=0),"0 revocations on 50+ lines: evidence of consideration?",""))</f>
        <v/>
      </c>
      <c r="H879" s="18" t="n"/>
      <c r="I879" s="17" t="n"/>
    </row>
    <row r="880">
      <c r="A880" s="17" t="n"/>
      <c r="B880" s="17" t="n"/>
      <c r="C880" s="20">
        <f>IF(A880="","",COUNTIF('Review'!M5:M1004,A880))</f>
        <v/>
      </c>
      <c r="D880" s="20">
        <f>IF(A880="","",COUNTIFS('Review'!M5:M1004,A880,'Review'!O5:O1004,"Revoke")+COUNTIFS('Review'!M5:M1004,A880,'Review'!O5:O1004,"Modify"))</f>
        <v/>
      </c>
      <c r="E880" s="20">
        <f>IF(A880="","",COUNTIFS('Review'!M5:M1004,A880,'Review'!O5:O1004,""))</f>
        <v/>
      </c>
      <c r="F880" s="22">
        <f>IF(OR(C880="",C880=0),"",D880/C880)</f>
        <v/>
      </c>
      <c r="G880" s="20">
        <f>IF(C880="","",IF(AND(C880&gt;=50,D880=0),"0 revocations on 50+ lines: evidence of consideration?",""))</f>
        <v/>
      </c>
      <c r="H880" s="18" t="n"/>
      <c r="I880" s="17" t="n"/>
    </row>
    <row r="881">
      <c r="A881" s="17" t="n"/>
      <c r="B881" s="17" t="n"/>
      <c r="C881" s="20">
        <f>IF(A881="","",COUNTIF('Review'!M5:M1004,A881))</f>
        <v/>
      </c>
      <c r="D881" s="20">
        <f>IF(A881="","",COUNTIFS('Review'!M5:M1004,A881,'Review'!O5:O1004,"Revoke")+COUNTIFS('Review'!M5:M1004,A881,'Review'!O5:O1004,"Modify"))</f>
        <v/>
      </c>
      <c r="E881" s="20">
        <f>IF(A881="","",COUNTIFS('Review'!M5:M1004,A881,'Review'!O5:O1004,""))</f>
        <v/>
      </c>
      <c r="F881" s="22">
        <f>IF(OR(C881="",C881=0),"",D881/C881)</f>
        <v/>
      </c>
      <c r="G881" s="20">
        <f>IF(C881="","",IF(AND(C881&gt;=50,D881=0),"0 revocations on 50+ lines: evidence of consideration?",""))</f>
        <v/>
      </c>
      <c r="H881" s="18" t="n"/>
      <c r="I881" s="17" t="n"/>
    </row>
    <row r="882">
      <c r="A882" s="17" t="n"/>
      <c r="B882" s="17" t="n"/>
      <c r="C882" s="20">
        <f>IF(A882="","",COUNTIF('Review'!M5:M1004,A882))</f>
        <v/>
      </c>
      <c r="D882" s="20">
        <f>IF(A882="","",COUNTIFS('Review'!M5:M1004,A882,'Review'!O5:O1004,"Revoke")+COUNTIFS('Review'!M5:M1004,A882,'Review'!O5:O1004,"Modify"))</f>
        <v/>
      </c>
      <c r="E882" s="20">
        <f>IF(A882="","",COUNTIFS('Review'!M5:M1004,A882,'Review'!O5:O1004,""))</f>
        <v/>
      </c>
      <c r="F882" s="22">
        <f>IF(OR(C882="",C882=0),"",D882/C882)</f>
        <v/>
      </c>
      <c r="G882" s="20">
        <f>IF(C882="","",IF(AND(C882&gt;=50,D882=0),"0 revocations on 50+ lines: evidence of consideration?",""))</f>
        <v/>
      </c>
      <c r="H882" s="18" t="n"/>
      <c r="I882" s="17" t="n"/>
    </row>
    <row r="883">
      <c r="A883" s="17" t="n"/>
      <c r="B883" s="17" t="n"/>
      <c r="C883" s="20">
        <f>IF(A883="","",COUNTIF('Review'!M5:M1004,A883))</f>
        <v/>
      </c>
      <c r="D883" s="20">
        <f>IF(A883="","",COUNTIFS('Review'!M5:M1004,A883,'Review'!O5:O1004,"Revoke")+COUNTIFS('Review'!M5:M1004,A883,'Review'!O5:O1004,"Modify"))</f>
        <v/>
      </c>
      <c r="E883" s="20">
        <f>IF(A883="","",COUNTIFS('Review'!M5:M1004,A883,'Review'!O5:O1004,""))</f>
        <v/>
      </c>
      <c r="F883" s="22">
        <f>IF(OR(C883="",C883=0),"",D883/C883)</f>
        <v/>
      </c>
      <c r="G883" s="20">
        <f>IF(C883="","",IF(AND(C883&gt;=50,D883=0),"0 revocations on 50+ lines: evidence of consideration?",""))</f>
        <v/>
      </c>
      <c r="H883" s="18" t="n"/>
      <c r="I883" s="17" t="n"/>
    </row>
    <row r="884">
      <c r="A884" s="17" t="n"/>
      <c r="B884" s="17" t="n"/>
      <c r="C884" s="20">
        <f>IF(A884="","",COUNTIF('Review'!M5:M1004,A884))</f>
        <v/>
      </c>
      <c r="D884" s="20">
        <f>IF(A884="","",COUNTIFS('Review'!M5:M1004,A884,'Review'!O5:O1004,"Revoke")+COUNTIFS('Review'!M5:M1004,A884,'Review'!O5:O1004,"Modify"))</f>
        <v/>
      </c>
      <c r="E884" s="20">
        <f>IF(A884="","",COUNTIFS('Review'!M5:M1004,A884,'Review'!O5:O1004,""))</f>
        <v/>
      </c>
      <c r="F884" s="22">
        <f>IF(OR(C884="",C884=0),"",D884/C884)</f>
        <v/>
      </c>
      <c r="G884" s="20">
        <f>IF(C884="","",IF(AND(C884&gt;=50,D884=0),"0 revocations on 50+ lines: evidence of consideration?",""))</f>
        <v/>
      </c>
      <c r="H884" s="18" t="n"/>
      <c r="I884" s="17" t="n"/>
    </row>
    <row r="885">
      <c r="A885" s="17" t="n"/>
      <c r="B885" s="17" t="n"/>
      <c r="C885" s="20">
        <f>IF(A885="","",COUNTIF('Review'!M5:M1004,A885))</f>
        <v/>
      </c>
      <c r="D885" s="20">
        <f>IF(A885="","",COUNTIFS('Review'!M5:M1004,A885,'Review'!O5:O1004,"Revoke")+COUNTIFS('Review'!M5:M1004,A885,'Review'!O5:O1004,"Modify"))</f>
        <v/>
      </c>
      <c r="E885" s="20">
        <f>IF(A885="","",COUNTIFS('Review'!M5:M1004,A885,'Review'!O5:O1004,""))</f>
        <v/>
      </c>
      <c r="F885" s="22">
        <f>IF(OR(C885="",C885=0),"",D885/C885)</f>
        <v/>
      </c>
      <c r="G885" s="20">
        <f>IF(C885="","",IF(AND(C885&gt;=50,D885=0),"0 revocations on 50+ lines: evidence of consideration?",""))</f>
        <v/>
      </c>
      <c r="H885" s="18" t="n"/>
      <c r="I885" s="17" t="n"/>
    </row>
    <row r="886">
      <c r="A886" s="17" t="n"/>
      <c r="B886" s="17" t="n"/>
      <c r="C886" s="20">
        <f>IF(A886="","",COUNTIF('Review'!M5:M1004,A886))</f>
        <v/>
      </c>
      <c r="D886" s="20">
        <f>IF(A886="","",COUNTIFS('Review'!M5:M1004,A886,'Review'!O5:O1004,"Revoke")+COUNTIFS('Review'!M5:M1004,A886,'Review'!O5:O1004,"Modify"))</f>
        <v/>
      </c>
      <c r="E886" s="20">
        <f>IF(A886="","",COUNTIFS('Review'!M5:M1004,A886,'Review'!O5:O1004,""))</f>
        <v/>
      </c>
      <c r="F886" s="22">
        <f>IF(OR(C886="",C886=0),"",D886/C886)</f>
        <v/>
      </c>
      <c r="G886" s="20">
        <f>IF(C886="","",IF(AND(C886&gt;=50,D886=0),"0 revocations on 50+ lines: evidence of consideration?",""))</f>
        <v/>
      </c>
      <c r="H886" s="18" t="n"/>
      <c r="I886" s="17" t="n"/>
    </row>
    <row r="887">
      <c r="A887" s="17" t="n"/>
      <c r="B887" s="17" t="n"/>
      <c r="C887" s="20">
        <f>IF(A887="","",COUNTIF('Review'!M5:M1004,A887))</f>
        <v/>
      </c>
      <c r="D887" s="20">
        <f>IF(A887="","",COUNTIFS('Review'!M5:M1004,A887,'Review'!O5:O1004,"Revoke")+COUNTIFS('Review'!M5:M1004,A887,'Review'!O5:O1004,"Modify"))</f>
        <v/>
      </c>
      <c r="E887" s="20">
        <f>IF(A887="","",COUNTIFS('Review'!M5:M1004,A887,'Review'!O5:O1004,""))</f>
        <v/>
      </c>
      <c r="F887" s="22">
        <f>IF(OR(C887="",C887=0),"",D887/C887)</f>
        <v/>
      </c>
      <c r="G887" s="20">
        <f>IF(C887="","",IF(AND(C887&gt;=50,D887=0),"0 revocations on 50+ lines: evidence of consideration?",""))</f>
        <v/>
      </c>
      <c r="H887" s="18" t="n"/>
      <c r="I887" s="17" t="n"/>
    </row>
    <row r="888">
      <c r="A888" s="17" t="n"/>
      <c r="B888" s="17" t="n"/>
      <c r="C888" s="20">
        <f>IF(A888="","",COUNTIF('Review'!M5:M1004,A888))</f>
        <v/>
      </c>
      <c r="D888" s="20">
        <f>IF(A888="","",COUNTIFS('Review'!M5:M1004,A888,'Review'!O5:O1004,"Revoke")+COUNTIFS('Review'!M5:M1004,A888,'Review'!O5:O1004,"Modify"))</f>
        <v/>
      </c>
      <c r="E888" s="20">
        <f>IF(A888="","",COUNTIFS('Review'!M5:M1004,A888,'Review'!O5:O1004,""))</f>
        <v/>
      </c>
      <c r="F888" s="22">
        <f>IF(OR(C888="",C888=0),"",D888/C888)</f>
        <v/>
      </c>
      <c r="G888" s="20">
        <f>IF(C888="","",IF(AND(C888&gt;=50,D888=0),"0 revocations on 50+ lines: evidence of consideration?",""))</f>
        <v/>
      </c>
      <c r="H888" s="18" t="n"/>
      <c r="I888" s="17" t="n"/>
    </row>
    <row r="889">
      <c r="A889" s="17" t="n"/>
      <c r="B889" s="17" t="n"/>
      <c r="C889" s="20">
        <f>IF(A889="","",COUNTIF('Review'!M5:M1004,A889))</f>
        <v/>
      </c>
      <c r="D889" s="20">
        <f>IF(A889="","",COUNTIFS('Review'!M5:M1004,A889,'Review'!O5:O1004,"Revoke")+COUNTIFS('Review'!M5:M1004,A889,'Review'!O5:O1004,"Modify"))</f>
        <v/>
      </c>
      <c r="E889" s="20">
        <f>IF(A889="","",COUNTIFS('Review'!M5:M1004,A889,'Review'!O5:O1004,""))</f>
        <v/>
      </c>
      <c r="F889" s="22">
        <f>IF(OR(C889="",C889=0),"",D889/C889)</f>
        <v/>
      </c>
      <c r="G889" s="20">
        <f>IF(C889="","",IF(AND(C889&gt;=50,D889=0),"0 revocations on 50+ lines: evidence of consideration?",""))</f>
        <v/>
      </c>
      <c r="H889" s="18" t="n"/>
      <c r="I889" s="17" t="n"/>
    </row>
    <row r="890">
      <c r="A890" s="17" t="n"/>
      <c r="B890" s="17" t="n"/>
      <c r="C890" s="20">
        <f>IF(A890="","",COUNTIF('Review'!M5:M1004,A890))</f>
        <v/>
      </c>
      <c r="D890" s="20">
        <f>IF(A890="","",COUNTIFS('Review'!M5:M1004,A890,'Review'!O5:O1004,"Revoke")+COUNTIFS('Review'!M5:M1004,A890,'Review'!O5:O1004,"Modify"))</f>
        <v/>
      </c>
      <c r="E890" s="20">
        <f>IF(A890="","",COUNTIFS('Review'!M5:M1004,A890,'Review'!O5:O1004,""))</f>
        <v/>
      </c>
      <c r="F890" s="22">
        <f>IF(OR(C890="",C890=0),"",D890/C890)</f>
        <v/>
      </c>
      <c r="G890" s="20">
        <f>IF(C890="","",IF(AND(C890&gt;=50,D890=0),"0 revocations on 50+ lines: evidence of consideration?",""))</f>
        <v/>
      </c>
      <c r="H890" s="18" t="n"/>
      <c r="I890" s="17" t="n"/>
    </row>
    <row r="891">
      <c r="A891" s="17" t="n"/>
      <c r="B891" s="17" t="n"/>
      <c r="C891" s="20">
        <f>IF(A891="","",COUNTIF('Review'!M5:M1004,A891))</f>
        <v/>
      </c>
      <c r="D891" s="20">
        <f>IF(A891="","",COUNTIFS('Review'!M5:M1004,A891,'Review'!O5:O1004,"Revoke")+COUNTIFS('Review'!M5:M1004,A891,'Review'!O5:O1004,"Modify"))</f>
        <v/>
      </c>
      <c r="E891" s="20">
        <f>IF(A891="","",COUNTIFS('Review'!M5:M1004,A891,'Review'!O5:O1004,""))</f>
        <v/>
      </c>
      <c r="F891" s="22">
        <f>IF(OR(C891="",C891=0),"",D891/C891)</f>
        <v/>
      </c>
      <c r="G891" s="20">
        <f>IF(C891="","",IF(AND(C891&gt;=50,D891=0),"0 revocations on 50+ lines: evidence of consideration?",""))</f>
        <v/>
      </c>
      <c r="H891" s="18" t="n"/>
      <c r="I891" s="17" t="n"/>
    </row>
    <row r="892">
      <c r="A892" s="17" t="n"/>
      <c r="B892" s="17" t="n"/>
      <c r="C892" s="20">
        <f>IF(A892="","",COUNTIF('Review'!M5:M1004,A892))</f>
        <v/>
      </c>
      <c r="D892" s="20">
        <f>IF(A892="","",COUNTIFS('Review'!M5:M1004,A892,'Review'!O5:O1004,"Revoke")+COUNTIFS('Review'!M5:M1004,A892,'Review'!O5:O1004,"Modify"))</f>
        <v/>
      </c>
      <c r="E892" s="20">
        <f>IF(A892="","",COUNTIFS('Review'!M5:M1004,A892,'Review'!O5:O1004,""))</f>
        <v/>
      </c>
      <c r="F892" s="22">
        <f>IF(OR(C892="",C892=0),"",D892/C892)</f>
        <v/>
      </c>
      <c r="G892" s="20">
        <f>IF(C892="","",IF(AND(C892&gt;=50,D892=0),"0 revocations on 50+ lines: evidence of consideration?",""))</f>
        <v/>
      </c>
      <c r="H892" s="18" t="n"/>
      <c r="I892" s="17" t="n"/>
    </row>
    <row r="893">
      <c r="A893" s="17" t="n"/>
      <c r="B893" s="17" t="n"/>
      <c r="C893" s="20">
        <f>IF(A893="","",COUNTIF('Review'!M5:M1004,A893))</f>
        <v/>
      </c>
      <c r="D893" s="20">
        <f>IF(A893="","",COUNTIFS('Review'!M5:M1004,A893,'Review'!O5:O1004,"Revoke")+COUNTIFS('Review'!M5:M1004,A893,'Review'!O5:O1004,"Modify"))</f>
        <v/>
      </c>
      <c r="E893" s="20">
        <f>IF(A893="","",COUNTIFS('Review'!M5:M1004,A893,'Review'!O5:O1004,""))</f>
        <v/>
      </c>
      <c r="F893" s="22">
        <f>IF(OR(C893="",C893=0),"",D893/C893)</f>
        <v/>
      </c>
      <c r="G893" s="20">
        <f>IF(C893="","",IF(AND(C893&gt;=50,D893=0),"0 revocations on 50+ lines: evidence of consideration?",""))</f>
        <v/>
      </c>
      <c r="H893" s="18" t="n"/>
      <c r="I893" s="17" t="n"/>
    </row>
    <row r="894">
      <c r="A894" s="17" t="n"/>
      <c r="B894" s="17" t="n"/>
      <c r="C894" s="20">
        <f>IF(A894="","",COUNTIF('Review'!M5:M1004,A894))</f>
        <v/>
      </c>
      <c r="D894" s="20">
        <f>IF(A894="","",COUNTIFS('Review'!M5:M1004,A894,'Review'!O5:O1004,"Revoke")+COUNTIFS('Review'!M5:M1004,A894,'Review'!O5:O1004,"Modify"))</f>
        <v/>
      </c>
      <c r="E894" s="20">
        <f>IF(A894="","",COUNTIFS('Review'!M5:M1004,A894,'Review'!O5:O1004,""))</f>
        <v/>
      </c>
      <c r="F894" s="22">
        <f>IF(OR(C894="",C894=0),"",D894/C894)</f>
        <v/>
      </c>
      <c r="G894" s="20">
        <f>IF(C894="","",IF(AND(C894&gt;=50,D894=0),"0 revocations on 50+ lines: evidence of consideration?",""))</f>
        <v/>
      </c>
      <c r="H894" s="18" t="n"/>
      <c r="I894" s="17" t="n"/>
    </row>
    <row r="895">
      <c r="A895" s="17" t="n"/>
      <c r="B895" s="17" t="n"/>
      <c r="C895" s="20">
        <f>IF(A895="","",COUNTIF('Review'!M5:M1004,A895))</f>
        <v/>
      </c>
      <c r="D895" s="20">
        <f>IF(A895="","",COUNTIFS('Review'!M5:M1004,A895,'Review'!O5:O1004,"Revoke")+COUNTIFS('Review'!M5:M1004,A895,'Review'!O5:O1004,"Modify"))</f>
        <v/>
      </c>
      <c r="E895" s="20">
        <f>IF(A895="","",COUNTIFS('Review'!M5:M1004,A895,'Review'!O5:O1004,""))</f>
        <v/>
      </c>
      <c r="F895" s="22">
        <f>IF(OR(C895="",C895=0),"",D895/C895)</f>
        <v/>
      </c>
      <c r="G895" s="20">
        <f>IF(C895="","",IF(AND(C895&gt;=50,D895=0),"0 revocations on 50+ lines: evidence of consideration?",""))</f>
        <v/>
      </c>
      <c r="H895" s="18" t="n"/>
      <c r="I895" s="17" t="n"/>
    </row>
    <row r="896">
      <c r="A896" s="17" t="n"/>
      <c r="B896" s="17" t="n"/>
      <c r="C896" s="20">
        <f>IF(A896="","",COUNTIF('Review'!M5:M1004,A896))</f>
        <v/>
      </c>
      <c r="D896" s="20">
        <f>IF(A896="","",COUNTIFS('Review'!M5:M1004,A896,'Review'!O5:O1004,"Revoke")+COUNTIFS('Review'!M5:M1004,A896,'Review'!O5:O1004,"Modify"))</f>
        <v/>
      </c>
      <c r="E896" s="20">
        <f>IF(A896="","",COUNTIFS('Review'!M5:M1004,A896,'Review'!O5:O1004,""))</f>
        <v/>
      </c>
      <c r="F896" s="22">
        <f>IF(OR(C896="",C896=0),"",D896/C896)</f>
        <v/>
      </c>
      <c r="G896" s="20">
        <f>IF(C896="","",IF(AND(C896&gt;=50,D896=0),"0 revocations on 50+ lines: evidence of consideration?",""))</f>
        <v/>
      </c>
      <c r="H896" s="18" t="n"/>
      <c r="I896" s="17" t="n"/>
    </row>
    <row r="897">
      <c r="A897" s="17" t="n"/>
      <c r="B897" s="17" t="n"/>
      <c r="C897" s="20">
        <f>IF(A897="","",COUNTIF('Review'!M5:M1004,A897))</f>
        <v/>
      </c>
      <c r="D897" s="20">
        <f>IF(A897="","",COUNTIFS('Review'!M5:M1004,A897,'Review'!O5:O1004,"Revoke")+COUNTIFS('Review'!M5:M1004,A897,'Review'!O5:O1004,"Modify"))</f>
        <v/>
      </c>
      <c r="E897" s="20">
        <f>IF(A897="","",COUNTIFS('Review'!M5:M1004,A897,'Review'!O5:O1004,""))</f>
        <v/>
      </c>
      <c r="F897" s="22">
        <f>IF(OR(C897="",C897=0),"",D897/C897)</f>
        <v/>
      </c>
      <c r="G897" s="20">
        <f>IF(C897="","",IF(AND(C897&gt;=50,D897=0),"0 revocations on 50+ lines: evidence of consideration?",""))</f>
        <v/>
      </c>
      <c r="H897" s="18" t="n"/>
      <c r="I897" s="17" t="n"/>
    </row>
    <row r="898">
      <c r="A898" s="17" t="n"/>
      <c r="B898" s="17" t="n"/>
      <c r="C898" s="20">
        <f>IF(A898="","",COUNTIF('Review'!M5:M1004,A898))</f>
        <v/>
      </c>
      <c r="D898" s="20">
        <f>IF(A898="","",COUNTIFS('Review'!M5:M1004,A898,'Review'!O5:O1004,"Revoke")+COUNTIFS('Review'!M5:M1004,A898,'Review'!O5:O1004,"Modify"))</f>
        <v/>
      </c>
      <c r="E898" s="20">
        <f>IF(A898="","",COUNTIFS('Review'!M5:M1004,A898,'Review'!O5:O1004,""))</f>
        <v/>
      </c>
      <c r="F898" s="22">
        <f>IF(OR(C898="",C898=0),"",D898/C898)</f>
        <v/>
      </c>
      <c r="G898" s="20">
        <f>IF(C898="","",IF(AND(C898&gt;=50,D898=0),"0 revocations on 50+ lines: evidence of consideration?",""))</f>
        <v/>
      </c>
      <c r="H898" s="18" t="n"/>
      <c r="I898" s="17" t="n"/>
    </row>
    <row r="899">
      <c r="A899" s="17" t="n"/>
      <c r="B899" s="17" t="n"/>
      <c r="C899" s="20">
        <f>IF(A899="","",COUNTIF('Review'!M5:M1004,A899))</f>
        <v/>
      </c>
      <c r="D899" s="20">
        <f>IF(A899="","",COUNTIFS('Review'!M5:M1004,A899,'Review'!O5:O1004,"Revoke")+COUNTIFS('Review'!M5:M1004,A899,'Review'!O5:O1004,"Modify"))</f>
        <v/>
      </c>
      <c r="E899" s="20">
        <f>IF(A899="","",COUNTIFS('Review'!M5:M1004,A899,'Review'!O5:O1004,""))</f>
        <v/>
      </c>
      <c r="F899" s="22">
        <f>IF(OR(C899="",C899=0),"",D899/C899)</f>
        <v/>
      </c>
      <c r="G899" s="20">
        <f>IF(C899="","",IF(AND(C899&gt;=50,D899=0),"0 revocations on 50+ lines: evidence of consideration?",""))</f>
        <v/>
      </c>
      <c r="H899" s="18" t="n"/>
      <c r="I899" s="17" t="n"/>
    </row>
    <row r="900">
      <c r="A900" s="17" t="n"/>
      <c r="B900" s="17" t="n"/>
      <c r="C900" s="20">
        <f>IF(A900="","",COUNTIF('Review'!M5:M1004,A900))</f>
        <v/>
      </c>
      <c r="D900" s="20">
        <f>IF(A900="","",COUNTIFS('Review'!M5:M1004,A900,'Review'!O5:O1004,"Revoke")+COUNTIFS('Review'!M5:M1004,A900,'Review'!O5:O1004,"Modify"))</f>
        <v/>
      </c>
      <c r="E900" s="20">
        <f>IF(A900="","",COUNTIFS('Review'!M5:M1004,A900,'Review'!O5:O1004,""))</f>
        <v/>
      </c>
      <c r="F900" s="22">
        <f>IF(OR(C900="",C900=0),"",D900/C900)</f>
        <v/>
      </c>
      <c r="G900" s="20">
        <f>IF(C900="","",IF(AND(C900&gt;=50,D900=0),"0 revocations on 50+ lines: evidence of consideration?",""))</f>
        <v/>
      </c>
      <c r="H900" s="18" t="n"/>
      <c r="I900" s="17" t="n"/>
    </row>
    <row r="901">
      <c r="A901" s="17" t="n"/>
      <c r="B901" s="17" t="n"/>
      <c r="C901" s="20">
        <f>IF(A901="","",COUNTIF('Review'!M5:M1004,A901))</f>
        <v/>
      </c>
      <c r="D901" s="20">
        <f>IF(A901="","",COUNTIFS('Review'!M5:M1004,A901,'Review'!O5:O1004,"Revoke")+COUNTIFS('Review'!M5:M1004,A901,'Review'!O5:O1004,"Modify"))</f>
        <v/>
      </c>
      <c r="E901" s="20">
        <f>IF(A901="","",COUNTIFS('Review'!M5:M1004,A901,'Review'!O5:O1004,""))</f>
        <v/>
      </c>
      <c r="F901" s="22">
        <f>IF(OR(C901="",C901=0),"",D901/C901)</f>
        <v/>
      </c>
      <c r="G901" s="20">
        <f>IF(C901="","",IF(AND(C901&gt;=50,D901=0),"0 revocations on 50+ lines: evidence of consideration?",""))</f>
        <v/>
      </c>
      <c r="H901" s="18" t="n"/>
      <c r="I901" s="17" t="n"/>
    </row>
    <row r="902">
      <c r="A902" s="17" t="n"/>
      <c r="B902" s="17" t="n"/>
      <c r="C902" s="20">
        <f>IF(A902="","",COUNTIF('Review'!M5:M1004,A902))</f>
        <v/>
      </c>
      <c r="D902" s="20">
        <f>IF(A902="","",COUNTIFS('Review'!M5:M1004,A902,'Review'!O5:O1004,"Revoke")+COUNTIFS('Review'!M5:M1004,A902,'Review'!O5:O1004,"Modify"))</f>
        <v/>
      </c>
      <c r="E902" s="20">
        <f>IF(A902="","",COUNTIFS('Review'!M5:M1004,A902,'Review'!O5:O1004,""))</f>
        <v/>
      </c>
      <c r="F902" s="22">
        <f>IF(OR(C902="",C902=0),"",D902/C902)</f>
        <v/>
      </c>
      <c r="G902" s="20">
        <f>IF(C902="","",IF(AND(C902&gt;=50,D902=0),"0 revocations on 50+ lines: evidence of consideration?",""))</f>
        <v/>
      </c>
      <c r="H902" s="18" t="n"/>
      <c r="I902" s="17" t="n"/>
    </row>
    <row r="903">
      <c r="A903" s="17" t="n"/>
      <c r="B903" s="17" t="n"/>
      <c r="C903" s="20">
        <f>IF(A903="","",COUNTIF('Review'!M5:M1004,A903))</f>
        <v/>
      </c>
      <c r="D903" s="20">
        <f>IF(A903="","",COUNTIFS('Review'!M5:M1004,A903,'Review'!O5:O1004,"Revoke")+COUNTIFS('Review'!M5:M1004,A903,'Review'!O5:O1004,"Modify"))</f>
        <v/>
      </c>
      <c r="E903" s="20">
        <f>IF(A903="","",COUNTIFS('Review'!M5:M1004,A903,'Review'!O5:O1004,""))</f>
        <v/>
      </c>
      <c r="F903" s="22">
        <f>IF(OR(C903="",C903=0),"",D903/C903)</f>
        <v/>
      </c>
      <c r="G903" s="20">
        <f>IF(C903="","",IF(AND(C903&gt;=50,D903=0),"0 revocations on 50+ lines: evidence of consideration?",""))</f>
        <v/>
      </c>
      <c r="H903" s="18" t="n"/>
      <c r="I903" s="17" t="n"/>
    </row>
    <row r="904">
      <c r="A904" s="17" t="n"/>
      <c r="B904" s="17" t="n"/>
      <c r="C904" s="20">
        <f>IF(A904="","",COUNTIF('Review'!M5:M1004,A904))</f>
        <v/>
      </c>
      <c r="D904" s="20">
        <f>IF(A904="","",COUNTIFS('Review'!M5:M1004,A904,'Review'!O5:O1004,"Revoke")+COUNTIFS('Review'!M5:M1004,A904,'Review'!O5:O1004,"Modify"))</f>
        <v/>
      </c>
      <c r="E904" s="20">
        <f>IF(A904="","",COUNTIFS('Review'!M5:M1004,A904,'Review'!O5:O1004,""))</f>
        <v/>
      </c>
      <c r="F904" s="22">
        <f>IF(OR(C904="",C904=0),"",D904/C904)</f>
        <v/>
      </c>
      <c r="G904" s="20">
        <f>IF(C904="","",IF(AND(C904&gt;=50,D904=0),"0 revocations on 50+ lines: evidence of consideration?",""))</f>
        <v/>
      </c>
      <c r="H904" s="18" t="n"/>
      <c r="I904" s="17" t="n"/>
    </row>
    <row r="905">
      <c r="A905" s="17" t="n"/>
      <c r="B905" s="17" t="n"/>
      <c r="C905" s="20">
        <f>IF(A905="","",COUNTIF('Review'!M5:M1004,A905))</f>
        <v/>
      </c>
      <c r="D905" s="20">
        <f>IF(A905="","",COUNTIFS('Review'!M5:M1004,A905,'Review'!O5:O1004,"Revoke")+COUNTIFS('Review'!M5:M1004,A905,'Review'!O5:O1004,"Modify"))</f>
        <v/>
      </c>
      <c r="E905" s="20">
        <f>IF(A905="","",COUNTIFS('Review'!M5:M1004,A905,'Review'!O5:O1004,""))</f>
        <v/>
      </c>
      <c r="F905" s="22">
        <f>IF(OR(C905="",C905=0),"",D905/C905)</f>
        <v/>
      </c>
      <c r="G905" s="20">
        <f>IF(C905="","",IF(AND(C905&gt;=50,D905=0),"0 revocations on 50+ lines: evidence of consideration?",""))</f>
        <v/>
      </c>
      <c r="H905" s="18" t="n"/>
      <c r="I905" s="17" t="n"/>
    </row>
    <row r="906">
      <c r="A906" s="17" t="n"/>
      <c r="B906" s="17" t="n"/>
      <c r="C906" s="20">
        <f>IF(A906="","",COUNTIF('Review'!M5:M1004,A906))</f>
        <v/>
      </c>
      <c r="D906" s="20">
        <f>IF(A906="","",COUNTIFS('Review'!M5:M1004,A906,'Review'!O5:O1004,"Revoke")+COUNTIFS('Review'!M5:M1004,A906,'Review'!O5:O1004,"Modify"))</f>
        <v/>
      </c>
      <c r="E906" s="20">
        <f>IF(A906="","",COUNTIFS('Review'!M5:M1004,A906,'Review'!O5:O1004,""))</f>
        <v/>
      </c>
      <c r="F906" s="22">
        <f>IF(OR(C906="",C906=0),"",D906/C906)</f>
        <v/>
      </c>
      <c r="G906" s="20">
        <f>IF(C906="","",IF(AND(C906&gt;=50,D906=0),"0 revocations on 50+ lines: evidence of consideration?",""))</f>
        <v/>
      </c>
      <c r="H906" s="18" t="n"/>
      <c r="I906" s="17" t="n"/>
    </row>
    <row r="907">
      <c r="A907" s="17" t="n"/>
      <c r="B907" s="17" t="n"/>
      <c r="C907" s="20">
        <f>IF(A907="","",COUNTIF('Review'!M5:M1004,A907))</f>
        <v/>
      </c>
      <c r="D907" s="20">
        <f>IF(A907="","",COUNTIFS('Review'!M5:M1004,A907,'Review'!O5:O1004,"Revoke")+COUNTIFS('Review'!M5:M1004,A907,'Review'!O5:O1004,"Modify"))</f>
        <v/>
      </c>
      <c r="E907" s="20">
        <f>IF(A907="","",COUNTIFS('Review'!M5:M1004,A907,'Review'!O5:O1004,""))</f>
        <v/>
      </c>
      <c r="F907" s="22">
        <f>IF(OR(C907="",C907=0),"",D907/C907)</f>
        <v/>
      </c>
      <c r="G907" s="20">
        <f>IF(C907="","",IF(AND(C907&gt;=50,D907=0),"0 revocations on 50+ lines: evidence of consideration?",""))</f>
        <v/>
      </c>
      <c r="H907" s="18" t="n"/>
      <c r="I907" s="17" t="n"/>
    </row>
    <row r="908">
      <c r="A908" s="17" t="n"/>
      <c r="B908" s="17" t="n"/>
      <c r="C908" s="20">
        <f>IF(A908="","",COUNTIF('Review'!M5:M1004,A908))</f>
        <v/>
      </c>
      <c r="D908" s="20">
        <f>IF(A908="","",COUNTIFS('Review'!M5:M1004,A908,'Review'!O5:O1004,"Revoke")+COUNTIFS('Review'!M5:M1004,A908,'Review'!O5:O1004,"Modify"))</f>
        <v/>
      </c>
      <c r="E908" s="20">
        <f>IF(A908="","",COUNTIFS('Review'!M5:M1004,A908,'Review'!O5:O1004,""))</f>
        <v/>
      </c>
      <c r="F908" s="22">
        <f>IF(OR(C908="",C908=0),"",D908/C908)</f>
        <v/>
      </c>
      <c r="G908" s="20">
        <f>IF(C908="","",IF(AND(C908&gt;=50,D908=0),"0 revocations on 50+ lines: evidence of consideration?",""))</f>
        <v/>
      </c>
      <c r="H908" s="18" t="n"/>
      <c r="I908" s="17" t="n"/>
    </row>
    <row r="909">
      <c r="A909" s="17" t="n"/>
      <c r="B909" s="17" t="n"/>
      <c r="C909" s="20">
        <f>IF(A909="","",COUNTIF('Review'!M5:M1004,A909))</f>
        <v/>
      </c>
      <c r="D909" s="20">
        <f>IF(A909="","",COUNTIFS('Review'!M5:M1004,A909,'Review'!O5:O1004,"Revoke")+COUNTIFS('Review'!M5:M1004,A909,'Review'!O5:O1004,"Modify"))</f>
        <v/>
      </c>
      <c r="E909" s="20">
        <f>IF(A909="","",COUNTIFS('Review'!M5:M1004,A909,'Review'!O5:O1004,""))</f>
        <v/>
      </c>
      <c r="F909" s="22">
        <f>IF(OR(C909="",C909=0),"",D909/C909)</f>
        <v/>
      </c>
      <c r="G909" s="20">
        <f>IF(C909="","",IF(AND(C909&gt;=50,D909=0),"0 revocations on 50+ lines: evidence of consideration?",""))</f>
        <v/>
      </c>
      <c r="H909" s="18" t="n"/>
      <c r="I909" s="17" t="n"/>
    </row>
    <row r="910">
      <c r="A910" s="17" t="n"/>
      <c r="B910" s="17" t="n"/>
      <c r="C910" s="20">
        <f>IF(A910="","",COUNTIF('Review'!M5:M1004,A910))</f>
        <v/>
      </c>
      <c r="D910" s="20">
        <f>IF(A910="","",COUNTIFS('Review'!M5:M1004,A910,'Review'!O5:O1004,"Revoke")+COUNTIFS('Review'!M5:M1004,A910,'Review'!O5:O1004,"Modify"))</f>
        <v/>
      </c>
      <c r="E910" s="20">
        <f>IF(A910="","",COUNTIFS('Review'!M5:M1004,A910,'Review'!O5:O1004,""))</f>
        <v/>
      </c>
      <c r="F910" s="22">
        <f>IF(OR(C910="",C910=0),"",D910/C910)</f>
        <v/>
      </c>
      <c r="G910" s="20">
        <f>IF(C910="","",IF(AND(C910&gt;=50,D910=0),"0 revocations on 50+ lines: evidence of consideration?",""))</f>
        <v/>
      </c>
      <c r="H910" s="18" t="n"/>
      <c r="I910" s="17" t="n"/>
    </row>
    <row r="911">
      <c r="A911" s="17" t="n"/>
      <c r="B911" s="17" t="n"/>
      <c r="C911" s="20">
        <f>IF(A911="","",COUNTIF('Review'!M5:M1004,A911))</f>
        <v/>
      </c>
      <c r="D911" s="20">
        <f>IF(A911="","",COUNTIFS('Review'!M5:M1004,A911,'Review'!O5:O1004,"Revoke")+COUNTIFS('Review'!M5:M1004,A911,'Review'!O5:O1004,"Modify"))</f>
        <v/>
      </c>
      <c r="E911" s="20">
        <f>IF(A911="","",COUNTIFS('Review'!M5:M1004,A911,'Review'!O5:O1004,""))</f>
        <v/>
      </c>
      <c r="F911" s="22">
        <f>IF(OR(C911="",C911=0),"",D911/C911)</f>
        <v/>
      </c>
      <c r="G911" s="20">
        <f>IF(C911="","",IF(AND(C911&gt;=50,D911=0),"0 revocations on 50+ lines: evidence of consideration?",""))</f>
        <v/>
      </c>
      <c r="H911" s="18" t="n"/>
      <c r="I911" s="17" t="n"/>
    </row>
    <row r="912">
      <c r="A912" s="17" t="n"/>
      <c r="B912" s="17" t="n"/>
      <c r="C912" s="20">
        <f>IF(A912="","",COUNTIF('Review'!M5:M1004,A912))</f>
        <v/>
      </c>
      <c r="D912" s="20">
        <f>IF(A912="","",COUNTIFS('Review'!M5:M1004,A912,'Review'!O5:O1004,"Revoke")+COUNTIFS('Review'!M5:M1004,A912,'Review'!O5:O1004,"Modify"))</f>
        <v/>
      </c>
      <c r="E912" s="20">
        <f>IF(A912="","",COUNTIFS('Review'!M5:M1004,A912,'Review'!O5:O1004,""))</f>
        <v/>
      </c>
      <c r="F912" s="22">
        <f>IF(OR(C912="",C912=0),"",D912/C912)</f>
        <v/>
      </c>
      <c r="G912" s="20">
        <f>IF(C912="","",IF(AND(C912&gt;=50,D912=0),"0 revocations on 50+ lines: evidence of consideration?",""))</f>
        <v/>
      </c>
      <c r="H912" s="18" t="n"/>
      <c r="I912" s="17" t="n"/>
    </row>
    <row r="913">
      <c r="A913" s="17" t="n"/>
      <c r="B913" s="17" t="n"/>
      <c r="C913" s="20">
        <f>IF(A913="","",COUNTIF('Review'!M5:M1004,A913))</f>
        <v/>
      </c>
      <c r="D913" s="20">
        <f>IF(A913="","",COUNTIFS('Review'!M5:M1004,A913,'Review'!O5:O1004,"Revoke")+COUNTIFS('Review'!M5:M1004,A913,'Review'!O5:O1004,"Modify"))</f>
        <v/>
      </c>
      <c r="E913" s="20">
        <f>IF(A913="","",COUNTIFS('Review'!M5:M1004,A913,'Review'!O5:O1004,""))</f>
        <v/>
      </c>
      <c r="F913" s="22">
        <f>IF(OR(C913="",C913=0),"",D913/C913)</f>
        <v/>
      </c>
      <c r="G913" s="20">
        <f>IF(C913="","",IF(AND(C913&gt;=50,D913=0),"0 revocations on 50+ lines: evidence of consideration?",""))</f>
        <v/>
      </c>
      <c r="H913" s="18" t="n"/>
      <c r="I913" s="17" t="n"/>
    </row>
    <row r="914">
      <c r="A914" s="17" t="n"/>
      <c r="B914" s="17" t="n"/>
      <c r="C914" s="20">
        <f>IF(A914="","",COUNTIF('Review'!M5:M1004,A914))</f>
        <v/>
      </c>
      <c r="D914" s="20">
        <f>IF(A914="","",COUNTIFS('Review'!M5:M1004,A914,'Review'!O5:O1004,"Revoke")+COUNTIFS('Review'!M5:M1004,A914,'Review'!O5:O1004,"Modify"))</f>
        <v/>
      </c>
      <c r="E914" s="20">
        <f>IF(A914="","",COUNTIFS('Review'!M5:M1004,A914,'Review'!O5:O1004,""))</f>
        <v/>
      </c>
      <c r="F914" s="22">
        <f>IF(OR(C914="",C914=0),"",D914/C914)</f>
        <v/>
      </c>
      <c r="G914" s="20">
        <f>IF(C914="","",IF(AND(C914&gt;=50,D914=0),"0 revocations on 50+ lines: evidence of consideration?",""))</f>
        <v/>
      </c>
      <c r="H914" s="18" t="n"/>
      <c r="I914" s="17" t="n"/>
    </row>
    <row r="915">
      <c r="A915" s="17" t="n"/>
      <c r="B915" s="17" t="n"/>
      <c r="C915" s="20">
        <f>IF(A915="","",COUNTIF('Review'!M5:M1004,A915))</f>
        <v/>
      </c>
      <c r="D915" s="20">
        <f>IF(A915="","",COUNTIFS('Review'!M5:M1004,A915,'Review'!O5:O1004,"Revoke")+COUNTIFS('Review'!M5:M1004,A915,'Review'!O5:O1004,"Modify"))</f>
        <v/>
      </c>
      <c r="E915" s="20">
        <f>IF(A915="","",COUNTIFS('Review'!M5:M1004,A915,'Review'!O5:O1004,""))</f>
        <v/>
      </c>
      <c r="F915" s="22">
        <f>IF(OR(C915="",C915=0),"",D915/C915)</f>
        <v/>
      </c>
      <c r="G915" s="20">
        <f>IF(C915="","",IF(AND(C915&gt;=50,D915=0),"0 revocations on 50+ lines: evidence of consideration?",""))</f>
        <v/>
      </c>
      <c r="H915" s="18" t="n"/>
      <c r="I915" s="17" t="n"/>
    </row>
    <row r="916">
      <c r="A916" s="17" t="n"/>
      <c r="B916" s="17" t="n"/>
      <c r="C916" s="20">
        <f>IF(A916="","",COUNTIF('Review'!M5:M1004,A916))</f>
        <v/>
      </c>
      <c r="D916" s="20">
        <f>IF(A916="","",COUNTIFS('Review'!M5:M1004,A916,'Review'!O5:O1004,"Revoke")+COUNTIFS('Review'!M5:M1004,A916,'Review'!O5:O1004,"Modify"))</f>
        <v/>
      </c>
      <c r="E916" s="20">
        <f>IF(A916="","",COUNTIFS('Review'!M5:M1004,A916,'Review'!O5:O1004,""))</f>
        <v/>
      </c>
      <c r="F916" s="22">
        <f>IF(OR(C916="",C916=0),"",D916/C916)</f>
        <v/>
      </c>
      <c r="G916" s="20">
        <f>IF(C916="","",IF(AND(C916&gt;=50,D916=0),"0 revocations on 50+ lines: evidence of consideration?",""))</f>
        <v/>
      </c>
      <c r="H916" s="18" t="n"/>
      <c r="I916" s="17" t="n"/>
    </row>
    <row r="917">
      <c r="A917" s="17" t="n"/>
      <c r="B917" s="17" t="n"/>
      <c r="C917" s="20">
        <f>IF(A917="","",COUNTIF('Review'!M5:M1004,A917))</f>
        <v/>
      </c>
      <c r="D917" s="20">
        <f>IF(A917="","",COUNTIFS('Review'!M5:M1004,A917,'Review'!O5:O1004,"Revoke")+COUNTIFS('Review'!M5:M1004,A917,'Review'!O5:O1004,"Modify"))</f>
        <v/>
      </c>
      <c r="E917" s="20">
        <f>IF(A917="","",COUNTIFS('Review'!M5:M1004,A917,'Review'!O5:O1004,""))</f>
        <v/>
      </c>
      <c r="F917" s="22">
        <f>IF(OR(C917="",C917=0),"",D917/C917)</f>
        <v/>
      </c>
      <c r="G917" s="20">
        <f>IF(C917="","",IF(AND(C917&gt;=50,D917=0),"0 revocations on 50+ lines: evidence of consideration?",""))</f>
        <v/>
      </c>
      <c r="H917" s="18" t="n"/>
      <c r="I917" s="17" t="n"/>
    </row>
    <row r="918">
      <c r="A918" s="17" t="n"/>
      <c r="B918" s="17" t="n"/>
      <c r="C918" s="20">
        <f>IF(A918="","",COUNTIF('Review'!M5:M1004,A918))</f>
        <v/>
      </c>
      <c r="D918" s="20">
        <f>IF(A918="","",COUNTIFS('Review'!M5:M1004,A918,'Review'!O5:O1004,"Revoke")+COUNTIFS('Review'!M5:M1004,A918,'Review'!O5:O1004,"Modify"))</f>
        <v/>
      </c>
      <c r="E918" s="20">
        <f>IF(A918="","",COUNTIFS('Review'!M5:M1004,A918,'Review'!O5:O1004,""))</f>
        <v/>
      </c>
      <c r="F918" s="22">
        <f>IF(OR(C918="",C918=0),"",D918/C918)</f>
        <v/>
      </c>
      <c r="G918" s="20">
        <f>IF(C918="","",IF(AND(C918&gt;=50,D918=0),"0 revocations on 50+ lines: evidence of consideration?",""))</f>
        <v/>
      </c>
      <c r="H918" s="18" t="n"/>
      <c r="I918" s="17" t="n"/>
    </row>
    <row r="919">
      <c r="A919" s="17" t="n"/>
      <c r="B919" s="17" t="n"/>
      <c r="C919" s="20">
        <f>IF(A919="","",COUNTIF('Review'!M5:M1004,A919))</f>
        <v/>
      </c>
      <c r="D919" s="20">
        <f>IF(A919="","",COUNTIFS('Review'!M5:M1004,A919,'Review'!O5:O1004,"Revoke")+COUNTIFS('Review'!M5:M1004,A919,'Review'!O5:O1004,"Modify"))</f>
        <v/>
      </c>
      <c r="E919" s="20">
        <f>IF(A919="","",COUNTIFS('Review'!M5:M1004,A919,'Review'!O5:O1004,""))</f>
        <v/>
      </c>
      <c r="F919" s="22">
        <f>IF(OR(C919="",C919=0),"",D919/C919)</f>
        <v/>
      </c>
      <c r="G919" s="20">
        <f>IF(C919="","",IF(AND(C919&gt;=50,D919=0),"0 revocations on 50+ lines: evidence of consideration?",""))</f>
        <v/>
      </c>
      <c r="H919" s="18" t="n"/>
      <c r="I919" s="17" t="n"/>
    </row>
    <row r="920">
      <c r="A920" s="17" t="n"/>
      <c r="B920" s="17" t="n"/>
      <c r="C920" s="20">
        <f>IF(A920="","",COUNTIF('Review'!M5:M1004,A920))</f>
        <v/>
      </c>
      <c r="D920" s="20">
        <f>IF(A920="","",COUNTIFS('Review'!M5:M1004,A920,'Review'!O5:O1004,"Revoke")+COUNTIFS('Review'!M5:M1004,A920,'Review'!O5:O1004,"Modify"))</f>
        <v/>
      </c>
      <c r="E920" s="20">
        <f>IF(A920="","",COUNTIFS('Review'!M5:M1004,A920,'Review'!O5:O1004,""))</f>
        <v/>
      </c>
      <c r="F920" s="22">
        <f>IF(OR(C920="",C920=0),"",D920/C920)</f>
        <v/>
      </c>
      <c r="G920" s="20">
        <f>IF(C920="","",IF(AND(C920&gt;=50,D920=0),"0 revocations on 50+ lines: evidence of consideration?",""))</f>
        <v/>
      </c>
      <c r="H920" s="18" t="n"/>
      <c r="I920" s="17" t="n"/>
    </row>
    <row r="921">
      <c r="A921" s="17" t="n"/>
      <c r="B921" s="17" t="n"/>
      <c r="C921" s="20">
        <f>IF(A921="","",COUNTIF('Review'!M5:M1004,A921))</f>
        <v/>
      </c>
      <c r="D921" s="20">
        <f>IF(A921="","",COUNTIFS('Review'!M5:M1004,A921,'Review'!O5:O1004,"Revoke")+COUNTIFS('Review'!M5:M1004,A921,'Review'!O5:O1004,"Modify"))</f>
        <v/>
      </c>
      <c r="E921" s="20">
        <f>IF(A921="","",COUNTIFS('Review'!M5:M1004,A921,'Review'!O5:O1004,""))</f>
        <v/>
      </c>
      <c r="F921" s="22">
        <f>IF(OR(C921="",C921=0),"",D921/C921)</f>
        <v/>
      </c>
      <c r="G921" s="20">
        <f>IF(C921="","",IF(AND(C921&gt;=50,D921=0),"0 revocations on 50+ lines: evidence of consideration?",""))</f>
        <v/>
      </c>
      <c r="H921" s="18" t="n"/>
      <c r="I921" s="17" t="n"/>
    </row>
    <row r="922">
      <c r="A922" s="17" t="n"/>
      <c r="B922" s="17" t="n"/>
      <c r="C922" s="20">
        <f>IF(A922="","",COUNTIF('Review'!M5:M1004,A922))</f>
        <v/>
      </c>
      <c r="D922" s="20">
        <f>IF(A922="","",COUNTIFS('Review'!M5:M1004,A922,'Review'!O5:O1004,"Revoke")+COUNTIFS('Review'!M5:M1004,A922,'Review'!O5:O1004,"Modify"))</f>
        <v/>
      </c>
      <c r="E922" s="20">
        <f>IF(A922="","",COUNTIFS('Review'!M5:M1004,A922,'Review'!O5:O1004,""))</f>
        <v/>
      </c>
      <c r="F922" s="22">
        <f>IF(OR(C922="",C922=0),"",D922/C922)</f>
        <v/>
      </c>
      <c r="G922" s="20">
        <f>IF(C922="","",IF(AND(C922&gt;=50,D922=0),"0 revocations on 50+ lines: evidence of consideration?",""))</f>
        <v/>
      </c>
      <c r="H922" s="18" t="n"/>
      <c r="I922" s="17" t="n"/>
    </row>
    <row r="923">
      <c r="A923" s="17" t="n"/>
      <c r="B923" s="17" t="n"/>
      <c r="C923" s="20">
        <f>IF(A923="","",COUNTIF('Review'!M5:M1004,A923))</f>
        <v/>
      </c>
      <c r="D923" s="20">
        <f>IF(A923="","",COUNTIFS('Review'!M5:M1004,A923,'Review'!O5:O1004,"Revoke")+COUNTIFS('Review'!M5:M1004,A923,'Review'!O5:O1004,"Modify"))</f>
        <v/>
      </c>
      <c r="E923" s="20">
        <f>IF(A923="","",COUNTIFS('Review'!M5:M1004,A923,'Review'!O5:O1004,""))</f>
        <v/>
      </c>
      <c r="F923" s="22">
        <f>IF(OR(C923="",C923=0),"",D923/C923)</f>
        <v/>
      </c>
      <c r="G923" s="20">
        <f>IF(C923="","",IF(AND(C923&gt;=50,D923=0),"0 revocations on 50+ lines: evidence of consideration?",""))</f>
        <v/>
      </c>
      <c r="H923" s="18" t="n"/>
      <c r="I923" s="17" t="n"/>
    </row>
    <row r="924">
      <c r="A924" s="17" t="n"/>
      <c r="B924" s="17" t="n"/>
      <c r="C924" s="20">
        <f>IF(A924="","",COUNTIF('Review'!M5:M1004,A924))</f>
        <v/>
      </c>
      <c r="D924" s="20">
        <f>IF(A924="","",COUNTIFS('Review'!M5:M1004,A924,'Review'!O5:O1004,"Revoke")+COUNTIFS('Review'!M5:M1004,A924,'Review'!O5:O1004,"Modify"))</f>
        <v/>
      </c>
      <c r="E924" s="20">
        <f>IF(A924="","",COUNTIFS('Review'!M5:M1004,A924,'Review'!O5:O1004,""))</f>
        <v/>
      </c>
      <c r="F924" s="22">
        <f>IF(OR(C924="",C924=0),"",D924/C924)</f>
        <v/>
      </c>
      <c r="G924" s="20">
        <f>IF(C924="","",IF(AND(C924&gt;=50,D924=0),"0 revocations on 50+ lines: evidence of consideration?",""))</f>
        <v/>
      </c>
      <c r="H924" s="18" t="n"/>
      <c r="I924" s="17" t="n"/>
    </row>
    <row r="925">
      <c r="A925" s="17" t="n"/>
      <c r="B925" s="17" t="n"/>
      <c r="C925" s="20">
        <f>IF(A925="","",COUNTIF('Review'!M5:M1004,A925))</f>
        <v/>
      </c>
      <c r="D925" s="20">
        <f>IF(A925="","",COUNTIFS('Review'!M5:M1004,A925,'Review'!O5:O1004,"Revoke")+COUNTIFS('Review'!M5:M1004,A925,'Review'!O5:O1004,"Modify"))</f>
        <v/>
      </c>
      <c r="E925" s="20">
        <f>IF(A925="","",COUNTIFS('Review'!M5:M1004,A925,'Review'!O5:O1004,""))</f>
        <v/>
      </c>
      <c r="F925" s="22">
        <f>IF(OR(C925="",C925=0),"",D925/C925)</f>
        <v/>
      </c>
      <c r="G925" s="20">
        <f>IF(C925="","",IF(AND(C925&gt;=50,D925=0),"0 revocations on 50+ lines: evidence of consideration?",""))</f>
        <v/>
      </c>
      <c r="H925" s="18" t="n"/>
      <c r="I925" s="17" t="n"/>
    </row>
    <row r="926">
      <c r="A926" s="17" t="n"/>
      <c r="B926" s="17" t="n"/>
      <c r="C926" s="20">
        <f>IF(A926="","",COUNTIF('Review'!M5:M1004,A926))</f>
        <v/>
      </c>
      <c r="D926" s="20">
        <f>IF(A926="","",COUNTIFS('Review'!M5:M1004,A926,'Review'!O5:O1004,"Revoke")+COUNTIFS('Review'!M5:M1004,A926,'Review'!O5:O1004,"Modify"))</f>
        <v/>
      </c>
      <c r="E926" s="20">
        <f>IF(A926="","",COUNTIFS('Review'!M5:M1004,A926,'Review'!O5:O1004,""))</f>
        <v/>
      </c>
      <c r="F926" s="22">
        <f>IF(OR(C926="",C926=0),"",D926/C926)</f>
        <v/>
      </c>
      <c r="G926" s="20">
        <f>IF(C926="","",IF(AND(C926&gt;=50,D926=0),"0 revocations on 50+ lines: evidence of consideration?",""))</f>
        <v/>
      </c>
      <c r="H926" s="18" t="n"/>
      <c r="I926" s="17" t="n"/>
    </row>
    <row r="927">
      <c r="A927" s="17" t="n"/>
      <c r="B927" s="17" t="n"/>
      <c r="C927" s="20">
        <f>IF(A927="","",COUNTIF('Review'!M5:M1004,A927))</f>
        <v/>
      </c>
      <c r="D927" s="20">
        <f>IF(A927="","",COUNTIFS('Review'!M5:M1004,A927,'Review'!O5:O1004,"Revoke")+COUNTIFS('Review'!M5:M1004,A927,'Review'!O5:O1004,"Modify"))</f>
        <v/>
      </c>
      <c r="E927" s="20">
        <f>IF(A927="","",COUNTIFS('Review'!M5:M1004,A927,'Review'!O5:O1004,""))</f>
        <v/>
      </c>
      <c r="F927" s="22">
        <f>IF(OR(C927="",C927=0),"",D927/C927)</f>
        <v/>
      </c>
      <c r="G927" s="20">
        <f>IF(C927="","",IF(AND(C927&gt;=50,D927=0),"0 revocations on 50+ lines: evidence of consideration?",""))</f>
        <v/>
      </c>
      <c r="H927" s="18" t="n"/>
      <c r="I927" s="17" t="n"/>
    </row>
    <row r="928">
      <c r="A928" s="17" t="n"/>
      <c r="B928" s="17" t="n"/>
      <c r="C928" s="20">
        <f>IF(A928="","",COUNTIF('Review'!M5:M1004,A928))</f>
        <v/>
      </c>
      <c r="D928" s="20">
        <f>IF(A928="","",COUNTIFS('Review'!M5:M1004,A928,'Review'!O5:O1004,"Revoke")+COUNTIFS('Review'!M5:M1004,A928,'Review'!O5:O1004,"Modify"))</f>
        <v/>
      </c>
      <c r="E928" s="20">
        <f>IF(A928="","",COUNTIFS('Review'!M5:M1004,A928,'Review'!O5:O1004,""))</f>
        <v/>
      </c>
      <c r="F928" s="22">
        <f>IF(OR(C928="",C928=0),"",D928/C928)</f>
        <v/>
      </c>
      <c r="G928" s="20">
        <f>IF(C928="","",IF(AND(C928&gt;=50,D928=0),"0 revocations on 50+ lines: evidence of consideration?",""))</f>
        <v/>
      </c>
      <c r="H928" s="18" t="n"/>
      <c r="I928" s="17" t="n"/>
    </row>
    <row r="929">
      <c r="A929" s="17" t="n"/>
      <c r="B929" s="17" t="n"/>
      <c r="C929" s="20">
        <f>IF(A929="","",COUNTIF('Review'!M5:M1004,A929))</f>
        <v/>
      </c>
      <c r="D929" s="20">
        <f>IF(A929="","",COUNTIFS('Review'!M5:M1004,A929,'Review'!O5:O1004,"Revoke")+COUNTIFS('Review'!M5:M1004,A929,'Review'!O5:O1004,"Modify"))</f>
        <v/>
      </c>
      <c r="E929" s="20">
        <f>IF(A929="","",COUNTIFS('Review'!M5:M1004,A929,'Review'!O5:O1004,""))</f>
        <v/>
      </c>
      <c r="F929" s="22">
        <f>IF(OR(C929="",C929=0),"",D929/C929)</f>
        <v/>
      </c>
      <c r="G929" s="20">
        <f>IF(C929="","",IF(AND(C929&gt;=50,D929=0),"0 revocations on 50+ lines: evidence of consideration?",""))</f>
        <v/>
      </c>
      <c r="H929" s="18" t="n"/>
      <c r="I929" s="17" t="n"/>
    </row>
    <row r="930">
      <c r="A930" s="17" t="n"/>
      <c r="B930" s="17" t="n"/>
      <c r="C930" s="20">
        <f>IF(A930="","",COUNTIF('Review'!M5:M1004,A930))</f>
        <v/>
      </c>
      <c r="D930" s="20">
        <f>IF(A930="","",COUNTIFS('Review'!M5:M1004,A930,'Review'!O5:O1004,"Revoke")+COUNTIFS('Review'!M5:M1004,A930,'Review'!O5:O1004,"Modify"))</f>
        <v/>
      </c>
      <c r="E930" s="20">
        <f>IF(A930="","",COUNTIFS('Review'!M5:M1004,A930,'Review'!O5:O1004,""))</f>
        <v/>
      </c>
      <c r="F930" s="22">
        <f>IF(OR(C930="",C930=0),"",D930/C930)</f>
        <v/>
      </c>
      <c r="G930" s="20">
        <f>IF(C930="","",IF(AND(C930&gt;=50,D930=0),"0 revocations on 50+ lines: evidence of consideration?",""))</f>
        <v/>
      </c>
      <c r="H930" s="18" t="n"/>
      <c r="I930" s="17" t="n"/>
    </row>
    <row r="931">
      <c r="A931" s="17" t="n"/>
      <c r="B931" s="17" t="n"/>
      <c r="C931" s="20">
        <f>IF(A931="","",COUNTIF('Review'!M5:M1004,A931))</f>
        <v/>
      </c>
      <c r="D931" s="20">
        <f>IF(A931="","",COUNTIFS('Review'!M5:M1004,A931,'Review'!O5:O1004,"Revoke")+COUNTIFS('Review'!M5:M1004,A931,'Review'!O5:O1004,"Modify"))</f>
        <v/>
      </c>
      <c r="E931" s="20">
        <f>IF(A931="","",COUNTIFS('Review'!M5:M1004,A931,'Review'!O5:O1004,""))</f>
        <v/>
      </c>
      <c r="F931" s="22">
        <f>IF(OR(C931="",C931=0),"",D931/C931)</f>
        <v/>
      </c>
      <c r="G931" s="20">
        <f>IF(C931="","",IF(AND(C931&gt;=50,D931=0),"0 revocations on 50+ lines: evidence of consideration?",""))</f>
        <v/>
      </c>
      <c r="H931" s="18" t="n"/>
      <c r="I931" s="17" t="n"/>
    </row>
    <row r="932">
      <c r="A932" s="17" t="n"/>
      <c r="B932" s="17" t="n"/>
      <c r="C932" s="20">
        <f>IF(A932="","",COUNTIF('Review'!M5:M1004,A932))</f>
        <v/>
      </c>
      <c r="D932" s="20">
        <f>IF(A932="","",COUNTIFS('Review'!M5:M1004,A932,'Review'!O5:O1004,"Revoke")+COUNTIFS('Review'!M5:M1004,A932,'Review'!O5:O1004,"Modify"))</f>
        <v/>
      </c>
      <c r="E932" s="20">
        <f>IF(A932="","",COUNTIFS('Review'!M5:M1004,A932,'Review'!O5:O1004,""))</f>
        <v/>
      </c>
      <c r="F932" s="22">
        <f>IF(OR(C932="",C932=0),"",D932/C932)</f>
        <v/>
      </c>
      <c r="G932" s="20">
        <f>IF(C932="","",IF(AND(C932&gt;=50,D932=0),"0 revocations on 50+ lines: evidence of consideration?",""))</f>
        <v/>
      </c>
      <c r="H932" s="18" t="n"/>
      <c r="I932" s="17" t="n"/>
    </row>
    <row r="933">
      <c r="A933" s="17" t="n"/>
      <c r="B933" s="17" t="n"/>
      <c r="C933" s="20">
        <f>IF(A933="","",COUNTIF('Review'!M5:M1004,A933))</f>
        <v/>
      </c>
      <c r="D933" s="20">
        <f>IF(A933="","",COUNTIFS('Review'!M5:M1004,A933,'Review'!O5:O1004,"Revoke")+COUNTIFS('Review'!M5:M1004,A933,'Review'!O5:O1004,"Modify"))</f>
        <v/>
      </c>
      <c r="E933" s="20">
        <f>IF(A933="","",COUNTIFS('Review'!M5:M1004,A933,'Review'!O5:O1004,""))</f>
        <v/>
      </c>
      <c r="F933" s="22">
        <f>IF(OR(C933="",C933=0),"",D933/C933)</f>
        <v/>
      </c>
      <c r="G933" s="20">
        <f>IF(C933="","",IF(AND(C933&gt;=50,D933=0),"0 revocations on 50+ lines: evidence of consideration?",""))</f>
        <v/>
      </c>
      <c r="H933" s="18" t="n"/>
      <c r="I933" s="17" t="n"/>
    </row>
    <row r="934">
      <c r="A934" s="17" t="n"/>
      <c r="B934" s="17" t="n"/>
      <c r="C934" s="20">
        <f>IF(A934="","",COUNTIF('Review'!M5:M1004,A934))</f>
        <v/>
      </c>
      <c r="D934" s="20">
        <f>IF(A934="","",COUNTIFS('Review'!M5:M1004,A934,'Review'!O5:O1004,"Revoke")+COUNTIFS('Review'!M5:M1004,A934,'Review'!O5:O1004,"Modify"))</f>
        <v/>
      </c>
      <c r="E934" s="20">
        <f>IF(A934="","",COUNTIFS('Review'!M5:M1004,A934,'Review'!O5:O1004,""))</f>
        <v/>
      </c>
      <c r="F934" s="22">
        <f>IF(OR(C934="",C934=0),"",D934/C934)</f>
        <v/>
      </c>
      <c r="G934" s="20">
        <f>IF(C934="","",IF(AND(C934&gt;=50,D934=0),"0 revocations on 50+ lines: evidence of consideration?",""))</f>
        <v/>
      </c>
      <c r="H934" s="18" t="n"/>
      <c r="I934" s="17" t="n"/>
    </row>
    <row r="935">
      <c r="A935" s="17" t="n"/>
      <c r="B935" s="17" t="n"/>
      <c r="C935" s="20">
        <f>IF(A935="","",COUNTIF('Review'!M5:M1004,A935))</f>
        <v/>
      </c>
      <c r="D935" s="20">
        <f>IF(A935="","",COUNTIFS('Review'!M5:M1004,A935,'Review'!O5:O1004,"Revoke")+COUNTIFS('Review'!M5:M1004,A935,'Review'!O5:O1004,"Modify"))</f>
        <v/>
      </c>
      <c r="E935" s="20">
        <f>IF(A935="","",COUNTIFS('Review'!M5:M1004,A935,'Review'!O5:O1004,""))</f>
        <v/>
      </c>
      <c r="F935" s="22">
        <f>IF(OR(C935="",C935=0),"",D935/C935)</f>
        <v/>
      </c>
      <c r="G935" s="20">
        <f>IF(C935="","",IF(AND(C935&gt;=50,D935=0),"0 revocations on 50+ lines: evidence of consideration?",""))</f>
        <v/>
      </c>
      <c r="H935" s="18" t="n"/>
      <c r="I935" s="17" t="n"/>
    </row>
    <row r="936">
      <c r="A936" s="17" t="n"/>
      <c r="B936" s="17" t="n"/>
      <c r="C936" s="20">
        <f>IF(A936="","",COUNTIF('Review'!M5:M1004,A936))</f>
        <v/>
      </c>
      <c r="D936" s="20">
        <f>IF(A936="","",COUNTIFS('Review'!M5:M1004,A936,'Review'!O5:O1004,"Revoke")+COUNTIFS('Review'!M5:M1004,A936,'Review'!O5:O1004,"Modify"))</f>
        <v/>
      </c>
      <c r="E936" s="20">
        <f>IF(A936="","",COUNTIFS('Review'!M5:M1004,A936,'Review'!O5:O1004,""))</f>
        <v/>
      </c>
      <c r="F936" s="22">
        <f>IF(OR(C936="",C936=0),"",D936/C936)</f>
        <v/>
      </c>
      <c r="G936" s="20">
        <f>IF(C936="","",IF(AND(C936&gt;=50,D936=0),"0 revocations on 50+ lines: evidence of consideration?",""))</f>
        <v/>
      </c>
      <c r="H936" s="18" t="n"/>
      <c r="I936" s="17" t="n"/>
    </row>
    <row r="937">
      <c r="A937" s="17" t="n"/>
      <c r="B937" s="17" t="n"/>
      <c r="C937" s="20">
        <f>IF(A937="","",COUNTIF('Review'!M5:M1004,A937))</f>
        <v/>
      </c>
      <c r="D937" s="20">
        <f>IF(A937="","",COUNTIFS('Review'!M5:M1004,A937,'Review'!O5:O1004,"Revoke")+COUNTIFS('Review'!M5:M1004,A937,'Review'!O5:O1004,"Modify"))</f>
        <v/>
      </c>
      <c r="E937" s="20">
        <f>IF(A937="","",COUNTIFS('Review'!M5:M1004,A937,'Review'!O5:O1004,""))</f>
        <v/>
      </c>
      <c r="F937" s="22">
        <f>IF(OR(C937="",C937=0),"",D937/C937)</f>
        <v/>
      </c>
      <c r="G937" s="20">
        <f>IF(C937="","",IF(AND(C937&gt;=50,D937=0),"0 revocations on 50+ lines: evidence of consideration?",""))</f>
        <v/>
      </c>
      <c r="H937" s="18" t="n"/>
      <c r="I937" s="17" t="n"/>
    </row>
    <row r="938">
      <c r="A938" s="17" t="n"/>
      <c r="B938" s="17" t="n"/>
      <c r="C938" s="20">
        <f>IF(A938="","",COUNTIF('Review'!M5:M1004,A938))</f>
        <v/>
      </c>
      <c r="D938" s="20">
        <f>IF(A938="","",COUNTIFS('Review'!M5:M1004,A938,'Review'!O5:O1004,"Revoke")+COUNTIFS('Review'!M5:M1004,A938,'Review'!O5:O1004,"Modify"))</f>
        <v/>
      </c>
      <c r="E938" s="20">
        <f>IF(A938="","",COUNTIFS('Review'!M5:M1004,A938,'Review'!O5:O1004,""))</f>
        <v/>
      </c>
      <c r="F938" s="22">
        <f>IF(OR(C938="",C938=0),"",D938/C938)</f>
        <v/>
      </c>
      <c r="G938" s="20">
        <f>IF(C938="","",IF(AND(C938&gt;=50,D938=0),"0 revocations on 50+ lines: evidence of consideration?",""))</f>
        <v/>
      </c>
      <c r="H938" s="18" t="n"/>
      <c r="I938" s="17" t="n"/>
    </row>
    <row r="939">
      <c r="A939" s="17" t="n"/>
      <c r="B939" s="17" t="n"/>
      <c r="C939" s="20">
        <f>IF(A939="","",COUNTIF('Review'!M5:M1004,A939))</f>
        <v/>
      </c>
      <c r="D939" s="20">
        <f>IF(A939="","",COUNTIFS('Review'!M5:M1004,A939,'Review'!O5:O1004,"Revoke")+COUNTIFS('Review'!M5:M1004,A939,'Review'!O5:O1004,"Modify"))</f>
        <v/>
      </c>
      <c r="E939" s="20">
        <f>IF(A939="","",COUNTIFS('Review'!M5:M1004,A939,'Review'!O5:O1004,""))</f>
        <v/>
      </c>
      <c r="F939" s="22">
        <f>IF(OR(C939="",C939=0),"",D939/C939)</f>
        <v/>
      </c>
      <c r="G939" s="20">
        <f>IF(C939="","",IF(AND(C939&gt;=50,D939=0),"0 revocations on 50+ lines: evidence of consideration?",""))</f>
        <v/>
      </c>
      <c r="H939" s="18" t="n"/>
      <c r="I939" s="17" t="n"/>
    </row>
    <row r="940">
      <c r="A940" s="17" t="n"/>
      <c r="B940" s="17" t="n"/>
      <c r="C940" s="20">
        <f>IF(A940="","",COUNTIF('Review'!M5:M1004,A940))</f>
        <v/>
      </c>
      <c r="D940" s="20">
        <f>IF(A940="","",COUNTIFS('Review'!M5:M1004,A940,'Review'!O5:O1004,"Revoke")+COUNTIFS('Review'!M5:M1004,A940,'Review'!O5:O1004,"Modify"))</f>
        <v/>
      </c>
      <c r="E940" s="20">
        <f>IF(A940="","",COUNTIFS('Review'!M5:M1004,A940,'Review'!O5:O1004,""))</f>
        <v/>
      </c>
      <c r="F940" s="22">
        <f>IF(OR(C940="",C940=0),"",D940/C940)</f>
        <v/>
      </c>
      <c r="G940" s="20">
        <f>IF(C940="","",IF(AND(C940&gt;=50,D940=0),"0 revocations on 50+ lines: evidence of consideration?",""))</f>
        <v/>
      </c>
      <c r="H940" s="18" t="n"/>
      <c r="I940" s="17" t="n"/>
    </row>
    <row r="941">
      <c r="A941" s="17" t="n"/>
      <c r="B941" s="17" t="n"/>
      <c r="C941" s="20">
        <f>IF(A941="","",COUNTIF('Review'!M5:M1004,A941))</f>
        <v/>
      </c>
      <c r="D941" s="20">
        <f>IF(A941="","",COUNTIFS('Review'!M5:M1004,A941,'Review'!O5:O1004,"Revoke")+COUNTIFS('Review'!M5:M1004,A941,'Review'!O5:O1004,"Modify"))</f>
        <v/>
      </c>
      <c r="E941" s="20">
        <f>IF(A941="","",COUNTIFS('Review'!M5:M1004,A941,'Review'!O5:O1004,""))</f>
        <v/>
      </c>
      <c r="F941" s="22">
        <f>IF(OR(C941="",C941=0),"",D941/C941)</f>
        <v/>
      </c>
      <c r="G941" s="20">
        <f>IF(C941="","",IF(AND(C941&gt;=50,D941=0),"0 revocations on 50+ lines: evidence of consideration?",""))</f>
        <v/>
      </c>
      <c r="H941" s="18" t="n"/>
      <c r="I941" s="17" t="n"/>
    </row>
    <row r="942">
      <c r="A942" s="17" t="n"/>
      <c r="B942" s="17" t="n"/>
      <c r="C942" s="20">
        <f>IF(A942="","",COUNTIF('Review'!M5:M1004,A942))</f>
        <v/>
      </c>
      <c r="D942" s="20">
        <f>IF(A942="","",COUNTIFS('Review'!M5:M1004,A942,'Review'!O5:O1004,"Revoke")+COUNTIFS('Review'!M5:M1004,A942,'Review'!O5:O1004,"Modify"))</f>
        <v/>
      </c>
      <c r="E942" s="20">
        <f>IF(A942="","",COUNTIFS('Review'!M5:M1004,A942,'Review'!O5:O1004,""))</f>
        <v/>
      </c>
      <c r="F942" s="22">
        <f>IF(OR(C942="",C942=0),"",D942/C942)</f>
        <v/>
      </c>
      <c r="G942" s="20">
        <f>IF(C942="","",IF(AND(C942&gt;=50,D942=0),"0 revocations on 50+ lines: evidence of consideration?",""))</f>
        <v/>
      </c>
      <c r="H942" s="18" t="n"/>
      <c r="I942" s="17" t="n"/>
    </row>
    <row r="943">
      <c r="A943" s="17" t="n"/>
      <c r="B943" s="17" t="n"/>
      <c r="C943" s="20">
        <f>IF(A943="","",COUNTIF('Review'!M5:M1004,A943))</f>
        <v/>
      </c>
      <c r="D943" s="20">
        <f>IF(A943="","",COUNTIFS('Review'!M5:M1004,A943,'Review'!O5:O1004,"Revoke")+COUNTIFS('Review'!M5:M1004,A943,'Review'!O5:O1004,"Modify"))</f>
        <v/>
      </c>
      <c r="E943" s="20">
        <f>IF(A943="","",COUNTIFS('Review'!M5:M1004,A943,'Review'!O5:O1004,""))</f>
        <v/>
      </c>
      <c r="F943" s="22">
        <f>IF(OR(C943="",C943=0),"",D943/C943)</f>
        <v/>
      </c>
      <c r="G943" s="20">
        <f>IF(C943="","",IF(AND(C943&gt;=50,D943=0),"0 revocations on 50+ lines: evidence of consideration?",""))</f>
        <v/>
      </c>
      <c r="H943" s="18" t="n"/>
      <c r="I943" s="17" t="n"/>
    </row>
    <row r="944">
      <c r="A944" s="17" t="n"/>
      <c r="B944" s="17" t="n"/>
      <c r="C944" s="20">
        <f>IF(A944="","",COUNTIF('Review'!M5:M1004,A944))</f>
        <v/>
      </c>
      <c r="D944" s="20">
        <f>IF(A944="","",COUNTIFS('Review'!M5:M1004,A944,'Review'!O5:O1004,"Revoke")+COUNTIFS('Review'!M5:M1004,A944,'Review'!O5:O1004,"Modify"))</f>
        <v/>
      </c>
      <c r="E944" s="20">
        <f>IF(A944="","",COUNTIFS('Review'!M5:M1004,A944,'Review'!O5:O1004,""))</f>
        <v/>
      </c>
      <c r="F944" s="22">
        <f>IF(OR(C944="",C944=0),"",D944/C944)</f>
        <v/>
      </c>
      <c r="G944" s="20">
        <f>IF(C944="","",IF(AND(C944&gt;=50,D944=0),"0 revocations on 50+ lines: evidence of consideration?",""))</f>
        <v/>
      </c>
      <c r="H944" s="18" t="n"/>
      <c r="I944" s="17" t="n"/>
    </row>
    <row r="945">
      <c r="A945" s="17" t="n"/>
      <c r="B945" s="17" t="n"/>
      <c r="C945" s="20">
        <f>IF(A945="","",COUNTIF('Review'!M5:M1004,A945))</f>
        <v/>
      </c>
      <c r="D945" s="20">
        <f>IF(A945="","",COUNTIFS('Review'!M5:M1004,A945,'Review'!O5:O1004,"Revoke")+COUNTIFS('Review'!M5:M1004,A945,'Review'!O5:O1004,"Modify"))</f>
        <v/>
      </c>
      <c r="E945" s="20">
        <f>IF(A945="","",COUNTIFS('Review'!M5:M1004,A945,'Review'!O5:O1004,""))</f>
        <v/>
      </c>
      <c r="F945" s="22">
        <f>IF(OR(C945="",C945=0),"",D945/C945)</f>
        <v/>
      </c>
      <c r="G945" s="20">
        <f>IF(C945="","",IF(AND(C945&gt;=50,D945=0),"0 revocations on 50+ lines: evidence of consideration?",""))</f>
        <v/>
      </c>
      <c r="H945" s="18" t="n"/>
      <c r="I945" s="17" t="n"/>
    </row>
    <row r="946">
      <c r="A946" s="17" t="n"/>
      <c r="B946" s="17" t="n"/>
      <c r="C946" s="20">
        <f>IF(A946="","",COUNTIF('Review'!M5:M1004,A946))</f>
        <v/>
      </c>
      <c r="D946" s="20">
        <f>IF(A946="","",COUNTIFS('Review'!M5:M1004,A946,'Review'!O5:O1004,"Revoke")+COUNTIFS('Review'!M5:M1004,A946,'Review'!O5:O1004,"Modify"))</f>
        <v/>
      </c>
      <c r="E946" s="20">
        <f>IF(A946="","",COUNTIFS('Review'!M5:M1004,A946,'Review'!O5:O1004,""))</f>
        <v/>
      </c>
      <c r="F946" s="22">
        <f>IF(OR(C946="",C946=0),"",D946/C946)</f>
        <v/>
      </c>
      <c r="G946" s="20">
        <f>IF(C946="","",IF(AND(C946&gt;=50,D946=0),"0 revocations on 50+ lines: evidence of consideration?",""))</f>
        <v/>
      </c>
      <c r="H946" s="18" t="n"/>
      <c r="I946" s="17" t="n"/>
    </row>
    <row r="947">
      <c r="A947" s="17" t="n"/>
      <c r="B947" s="17" t="n"/>
      <c r="C947" s="20">
        <f>IF(A947="","",COUNTIF('Review'!M5:M1004,A947))</f>
        <v/>
      </c>
      <c r="D947" s="20">
        <f>IF(A947="","",COUNTIFS('Review'!M5:M1004,A947,'Review'!O5:O1004,"Revoke")+COUNTIFS('Review'!M5:M1004,A947,'Review'!O5:O1004,"Modify"))</f>
        <v/>
      </c>
      <c r="E947" s="20">
        <f>IF(A947="","",COUNTIFS('Review'!M5:M1004,A947,'Review'!O5:O1004,""))</f>
        <v/>
      </c>
      <c r="F947" s="22">
        <f>IF(OR(C947="",C947=0),"",D947/C947)</f>
        <v/>
      </c>
      <c r="G947" s="20">
        <f>IF(C947="","",IF(AND(C947&gt;=50,D947=0),"0 revocations on 50+ lines: evidence of consideration?",""))</f>
        <v/>
      </c>
      <c r="H947" s="18" t="n"/>
      <c r="I947" s="17" t="n"/>
    </row>
    <row r="948">
      <c r="A948" s="17" t="n"/>
      <c r="B948" s="17" t="n"/>
      <c r="C948" s="20">
        <f>IF(A948="","",COUNTIF('Review'!M5:M1004,A948))</f>
        <v/>
      </c>
      <c r="D948" s="20">
        <f>IF(A948="","",COUNTIFS('Review'!M5:M1004,A948,'Review'!O5:O1004,"Revoke")+COUNTIFS('Review'!M5:M1004,A948,'Review'!O5:O1004,"Modify"))</f>
        <v/>
      </c>
      <c r="E948" s="20">
        <f>IF(A948="","",COUNTIFS('Review'!M5:M1004,A948,'Review'!O5:O1004,""))</f>
        <v/>
      </c>
      <c r="F948" s="22">
        <f>IF(OR(C948="",C948=0),"",D948/C948)</f>
        <v/>
      </c>
      <c r="G948" s="20">
        <f>IF(C948="","",IF(AND(C948&gt;=50,D948=0),"0 revocations on 50+ lines: evidence of consideration?",""))</f>
        <v/>
      </c>
      <c r="H948" s="18" t="n"/>
      <c r="I948" s="17" t="n"/>
    </row>
    <row r="949">
      <c r="A949" s="17" t="n"/>
      <c r="B949" s="17" t="n"/>
      <c r="C949" s="20">
        <f>IF(A949="","",COUNTIF('Review'!M5:M1004,A949))</f>
        <v/>
      </c>
      <c r="D949" s="20">
        <f>IF(A949="","",COUNTIFS('Review'!M5:M1004,A949,'Review'!O5:O1004,"Revoke")+COUNTIFS('Review'!M5:M1004,A949,'Review'!O5:O1004,"Modify"))</f>
        <v/>
      </c>
      <c r="E949" s="20">
        <f>IF(A949="","",COUNTIFS('Review'!M5:M1004,A949,'Review'!O5:O1004,""))</f>
        <v/>
      </c>
      <c r="F949" s="22">
        <f>IF(OR(C949="",C949=0),"",D949/C949)</f>
        <v/>
      </c>
      <c r="G949" s="20">
        <f>IF(C949="","",IF(AND(C949&gt;=50,D949=0),"0 revocations on 50+ lines: evidence of consideration?",""))</f>
        <v/>
      </c>
      <c r="H949" s="18" t="n"/>
      <c r="I949" s="17" t="n"/>
    </row>
    <row r="950">
      <c r="A950" s="17" t="n"/>
      <c r="B950" s="17" t="n"/>
      <c r="C950" s="20">
        <f>IF(A950="","",COUNTIF('Review'!M5:M1004,A950))</f>
        <v/>
      </c>
      <c r="D950" s="20">
        <f>IF(A950="","",COUNTIFS('Review'!M5:M1004,A950,'Review'!O5:O1004,"Revoke")+COUNTIFS('Review'!M5:M1004,A950,'Review'!O5:O1004,"Modify"))</f>
        <v/>
      </c>
      <c r="E950" s="20">
        <f>IF(A950="","",COUNTIFS('Review'!M5:M1004,A950,'Review'!O5:O1004,""))</f>
        <v/>
      </c>
      <c r="F950" s="22">
        <f>IF(OR(C950="",C950=0),"",D950/C950)</f>
        <v/>
      </c>
      <c r="G950" s="20">
        <f>IF(C950="","",IF(AND(C950&gt;=50,D950=0),"0 revocations on 50+ lines: evidence of consideration?",""))</f>
        <v/>
      </c>
      <c r="H950" s="18" t="n"/>
      <c r="I950" s="17" t="n"/>
    </row>
    <row r="951">
      <c r="A951" s="17" t="n"/>
      <c r="B951" s="17" t="n"/>
      <c r="C951" s="20">
        <f>IF(A951="","",COUNTIF('Review'!M5:M1004,A951))</f>
        <v/>
      </c>
      <c r="D951" s="20">
        <f>IF(A951="","",COUNTIFS('Review'!M5:M1004,A951,'Review'!O5:O1004,"Revoke")+COUNTIFS('Review'!M5:M1004,A951,'Review'!O5:O1004,"Modify"))</f>
        <v/>
      </c>
      <c r="E951" s="20">
        <f>IF(A951="","",COUNTIFS('Review'!M5:M1004,A951,'Review'!O5:O1004,""))</f>
        <v/>
      </c>
      <c r="F951" s="22">
        <f>IF(OR(C951="",C951=0),"",D951/C951)</f>
        <v/>
      </c>
      <c r="G951" s="20">
        <f>IF(C951="","",IF(AND(C951&gt;=50,D951=0),"0 revocations on 50+ lines: evidence of consideration?",""))</f>
        <v/>
      </c>
      <c r="H951" s="18" t="n"/>
      <c r="I951" s="17" t="n"/>
    </row>
    <row r="952">
      <c r="A952" s="17" t="n"/>
      <c r="B952" s="17" t="n"/>
      <c r="C952" s="20">
        <f>IF(A952="","",COUNTIF('Review'!M5:M1004,A952))</f>
        <v/>
      </c>
      <c r="D952" s="20">
        <f>IF(A952="","",COUNTIFS('Review'!M5:M1004,A952,'Review'!O5:O1004,"Revoke")+COUNTIFS('Review'!M5:M1004,A952,'Review'!O5:O1004,"Modify"))</f>
        <v/>
      </c>
      <c r="E952" s="20">
        <f>IF(A952="","",COUNTIFS('Review'!M5:M1004,A952,'Review'!O5:O1004,""))</f>
        <v/>
      </c>
      <c r="F952" s="22">
        <f>IF(OR(C952="",C952=0),"",D952/C952)</f>
        <v/>
      </c>
      <c r="G952" s="20">
        <f>IF(C952="","",IF(AND(C952&gt;=50,D952=0),"0 revocations on 50+ lines: evidence of consideration?",""))</f>
        <v/>
      </c>
      <c r="H952" s="18" t="n"/>
      <c r="I952" s="17" t="n"/>
    </row>
    <row r="953">
      <c r="A953" s="17" t="n"/>
      <c r="B953" s="17" t="n"/>
      <c r="C953" s="20">
        <f>IF(A953="","",COUNTIF('Review'!M5:M1004,A953))</f>
        <v/>
      </c>
      <c r="D953" s="20">
        <f>IF(A953="","",COUNTIFS('Review'!M5:M1004,A953,'Review'!O5:O1004,"Revoke")+COUNTIFS('Review'!M5:M1004,A953,'Review'!O5:O1004,"Modify"))</f>
        <v/>
      </c>
      <c r="E953" s="20">
        <f>IF(A953="","",COUNTIFS('Review'!M5:M1004,A953,'Review'!O5:O1004,""))</f>
        <v/>
      </c>
      <c r="F953" s="22">
        <f>IF(OR(C953="",C953=0),"",D953/C953)</f>
        <v/>
      </c>
      <c r="G953" s="20">
        <f>IF(C953="","",IF(AND(C953&gt;=50,D953=0),"0 revocations on 50+ lines: evidence of consideration?",""))</f>
        <v/>
      </c>
      <c r="H953" s="18" t="n"/>
      <c r="I953" s="17" t="n"/>
    </row>
    <row r="954">
      <c r="A954" s="17" t="n"/>
      <c r="B954" s="17" t="n"/>
      <c r="C954" s="20">
        <f>IF(A954="","",COUNTIF('Review'!M5:M1004,A954))</f>
        <v/>
      </c>
      <c r="D954" s="20">
        <f>IF(A954="","",COUNTIFS('Review'!M5:M1004,A954,'Review'!O5:O1004,"Revoke")+COUNTIFS('Review'!M5:M1004,A954,'Review'!O5:O1004,"Modify"))</f>
        <v/>
      </c>
      <c r="E954" s="20">
        <f>IF(A954="","",COUNTIFS('Review'!M5:M1004,A954,'Review'!O5:O1004,""))</f>
        <v/>
      </c>
      <c r="F954" s="22">
        <f>IF(OR(C954="",C954=0),"",D954/C954)</f>
        <v/>
      </c>
      <c r="G954" s="20">
        <f>IF(C954="","",IF(AND(C954&gt;=50,D954=0),"0 revocations on 50+ lines: evidence of consideration?",""))</f>
        <v/>
      </c>
      <c r="H954" s="18" t="n"/>
      <c r="I954" s="17" t="n"/>
    </row>
    <row r="955">
      <c r="A955" s="17" t="n"/>
      <c r="B955" s="17" t="n"/>
      <c r="C955" s="20">
        <f>IF(A955="","",COUNTIF('Review'!M5:M1004,A955))</f>
        <v/>
      </c>
      <c r="D955" s="20">
        <f>IF(A955="","",COUNTIFS('Review'!M5:M1004,A955,'Review'!O5:O1004,"Revoke")+COUNTIFS('Review'!M5:M1004,A955,'Review'!O5:O1004,"Modify"))</f>
        <v/>
      </c>
      <c r="E955" s="20">
        <f>IF(A955="","",COUNTIFS('Review'!M5:M1004,A955,'Review'!O5:O1004,""))</f>
        <v/>
      </c>
      <c r="F955" s="22">
        <f>IF(OR(C955="",C955=0),"",D955/C955)</f>
        <v/>
      </c>
      <c r="G955" s="20">
        <f>IF(C955="","",IF(AND(C955&gt;=50,D955=0),"0 revocations on 50+ lines: evidence of consideration?",""))</f>
        <v/>
      </c>
      <c r="H955" s="18" t="n"/>
      <c r="I955" s="17" t="n"/>
    </row>
    <row r="956">
      <c r="A956" s="17" t="n"/>
      <c r="B956" s="17" t="n"/>
      <c r="C956" s="20">
        <f>IF(A956="","",COUNTIF('Review'!M5:M1004,A956))</f>
        <v/>
      </c>
      <c r="D956" s="20">
        <f>IF(A956="","",COUNTIFS('Review'!M5:M1004,A956,'Review'!O5:O1004,"Revoke")+COUNTIFS('Review'!M5:M1004,A956,'Review'!O5:O1004,"Modify"))</f>
        <v/>
      </c>
      <c r="E956" s="20">
        <f>IF(A956="","",COUNTIFS('Review'!M5:M1004,A956,'Review'!O5:O1004,""))</f>
        <v/>
      </c>
      <c r="F956" s="22">
        <f>IF(OR(C956="",C956=0),"",D956/C956)</f>
        <v/>
      </c>
      <c r="G956" s="20">
        <f>IF(C956="","",IF(AND(C956&gt;=50,D956=0),"0 revocations on 50+ lines: evidence of consideration?",""))</f>
        <v/>
      </c>
      <c r="H956" s="18" t="n"/>
      <c r="I956" s="17" t="n"/>
    </row>
    <row r="957">
      <c r="A957" s="17" t="n"/>
      <c r="B957" s="17" t="n"/>
      <c r="C957" s="20">
        <f>IF(A957="","",COUNTIF('Review'!M5:M1004,A957))</f>
        <v/>
      </c>
      <c r="D957" s="20">
        <f>IF(A957="","",COUNTIFS('Review'!M5:M1004,A957,'Review'!O5:O1004,"Revoke")+COUNTIFS('Review'!M5:M1004,A957,'Review'!O5:O1004,"Modify"))</f>
        <v/>
      </c>
      <c r="E957" s="20">
        <f>IF(A957="","",COUNTIFS('Review'!M5:M1004,A957,'Review'!O5:O1004,""))</f>
        <v/>
      </c>
      <c r="F957" s="22">
        <f>IF(OR(C957="",C957=0),"",D957/C957)</f>
        <v/>
      </c>
      <c r="G957" s="20">
        <f>IF(C957="","",IF(AND(C957&gt;=50,D957=0),"0 revocations on 50+ lines: evidence of consideration?",""))</f>
        <v/>
      </c>
      <c r="H957" s="18" t="n"/>
      <c r="I957" s="17" t="n"/>
    </row>
    <row r="958">
      <c r="A958" s="17" t="n"/>
      <c r="B958" s="17" t="n"/>
      <c r="C958" s="20">
        <f>IF(A958="","",COUNTIF('Review'!M5:M1004,A958))</f>
        <v/>
      </c>
      <c r="D958" s="20">
        <f>IF(A958="","",COUNTIFS('Review'!M5:M1004,A958,'Review'!O5:O1004,"Revoke")+COUNTIFS('Review'!M5:M1004,A958,'Review'!O5:O1004,"Modify"))</f>
        <v/>
      </c>
      <c r="E958" s="20">
        <f>IF(A958="","",COUNTIFS('Review'!M5:M1004,A958,'Review'!O5:O1004,""))</f>
        <v/>
      </c>
      <c r="F958" s="22">
        <f>IF(OR(C958="",C958=0),"",D958/C958)</f>
        <v/>
      </c>
      <c r="G958" s="20">
        <f>IF(C958="","",IF(AND(C958&gt;=50,D958=0),"0 revocations on 50+ lines: evidence of consideration?",""))</f>
        <v/>
      </c>
      <c r="H958" s="18" t="n"/>
      <c r="I958" s="17" t="n"/>
    </row>
    <row r="959">
      <c r="A959" s="17" t="n"/>
      <c r="B959" s="17" t="n"/>
      <c r="C959" s="20">
        <f>IF(A959="","",COUNTIF('Review'!M5:M1004,A959))</f>
        <v/>
      </c>
      <c r="D959" s="20">
        <f>IF(A959="","",COUNTIFS('Review'!M5:M1004,A959,'Review'!O5:O1004,"Revoke")+COUNTIFS('Review'!M5:M1004,A959,'Review'!O5:O1004,"Modify"))</f>
        <v/>
      </c>
      <c r="E959" s="20">
        <f>IF(A959="","",COUNTIFS('Review'!M5:M1004,A959,'Review'!O5:O1004,""))</f>
        <v/>
      </c>
      <c r="F959" s="22">
        <f>IF(OR(C959="",C959=0),"",D959/C959)</f>
        <v/>
      </c>
      <c r="G959" s="20">
        <f>IF(C959="","",IF(AND(C959&gt;=50,D959=0),"0 revocations on 50+ lines: evidence of consideration?",""))</f>
        <v/>
      </c>
      <c r="H959" s="18" t="n"/>
      <c r="I959" s="17" t="n"/>
    </row>
    <row r="960">
      <c r="A960" s="17" t="n"/>
      <c r="B960" s="17" t="n"/>
      <c r="C960" s="20">
        <f>IF(A960="","",COUNTIF('Review'!M5:M1004,A960))</f>
        <v/>
      </c>
      <c r="D960" s="20">
        <f>IF(A960="","",COUNTIFS('Review'!M5:M1004,A960,'Review'!O5:O1004,"Revoke")+COUNTIFS('Review'!M5:M1004,A960,'Review'!O5:O1004,"Modify"))</f>
        <v/>
      </c>
      <c r="E960" s="20">
        <f>IF(A960="","",COUNTIFS('Review'!M5:M1004,A960,'Review'!O5:O1004,""))</f>
        <v/>
      </c>
      <c r="F960" s="22">
        <f>IF(OR(C960="",C960=0),"",D960/C960)</f>
        <v/>
      </c>
      <c r="G960" s="20">
        <f>IF(C960="","",IF(AND(C960&gt;=50,D960=0),"0 revocations on 50+ lines: evidence of consideration?",""))</f>
        <v/>
      </c>
      <c r="H960" s="18" t="n"/>
      <c r="I960" s="17" t="n"/>
    </row>
    <row r="961">
      <c r="A961" s="17" t="n"/>
      <c r="B961" s="17" t="n"/>
      <c r="C961" s="20">
        <f>IF(A961="","",COUNTIF('Review'!M5:M1004,A961))</f>
        <v/>
      </c>
      <c r="D961" s="20">
        <f>IF(A961="","",COUNTIFS('Review'!M5:M1004,A961,'Review'!O5:O1004,"Revoke")+COUNTIFS('Review'!M5:M1004,A961,'Review'!O5:O1004,"Modify"))</f>
        <v/>
      </c>
      <c r="E961" s="20">
        <f>IF(A961="","",COUNTIFS('Review'!M5:M1004,A961,'Review'!O5:O1004,""))</f>
        <v/>
      </c>
      <c r="F961" s="22">
        <f>IF(OR(C961="",C961=0),"",D961/C961)</f>
        <v/>
      </c>
      <c r="G961" s="20">
        <f>IF(C961="","",IF(AND(C961&gt;=50,D961=0),"0 revocations on 50+ lines: evidence of consideration?",""))</f>
        <v/>
      </c>
      <c r="H961" s="18" t="n"/>
      <c r="I961" s="17" t="n"/>
    </row>
    <row r="962">
      <c r="A962" s="17" t="n"/>
      <c r="B962" s="17" t="n"/>
      <c r="C962" s="20">
        <f>IF(A962="","",COUNTIF('Review'!M5:M1004,A962))</f>
        <v/>
      </c>
      <c r="D962" s="20">
        <f>IF(A962="","",COUNTIFS('Review'!M5:M1004,A962,'Review'!O5:O1004,"Revoke")+COUNTIFS('Review'!M5:M1004,A962,'Review'!O5:O1004,"Modify"))</f>
        <v/>
      </c>
      <c r="E962" s="20">
        <f>IF(A962="","",COUNTIFS('Review'!M5:M1004,A962,'Review'!O5:O1004,""))</f>
        <v/>
      </c>
      <c r="F962" s="22">
        <f>IF(OR(C962="",C962=0),"",D962/C962)</f>
        <v/>
      </c>
      <c r="G962" s="20">
        <f>IF(C962="","",IF(AND(C962&gt;=50,D962=0),"0 revocations on 50+ lines: evidence of consideration?",""))</f>
        <v/>
      </c>
      <c r="H962" s="18" t="n"/>
      <c r="I962" s="17" t="n"/>
    </row>
    <row r="963">
      <c r="A963" s="17" t="n"/>
      <c r="B963" s="17" t="n"/>
      <c r="C963" s="20">
        <f>IF(A963="","",COUNTIF('Review'!M5:M1004,A963))</f>
        <v/>
      </c>
      <c r="D963" s="20">
        <f>IF(A963="","",COUNTIFS('Review'!M5:M1004,A963,'Review'!O5:O1004,"Revoke")+COUNTIFS('Review'!M5:M1004,A963,'Review'!O5:O1004,"Modify"))</f>
        <v/>
      </c>
      <c r="E963" s="20">
        <f>IF(A963="","",COUNTIFS('Review'!M5:M1004,A963,'Review'!O5:O1004,""))</f>
        <v/>
      </c>
      <c r="F963" s="22">
        <f>IF(OR(C963="",C963=0),"",D963/C963)</f>
        <v/>
      </c>
      <c r="G963" s="20">
        <f>IF(C963="","",IF(AND(C963&gt;=50,D963=0),"0 revocations on 50+ lines: evidence of consideration?",""))</f>
        <v/>
      </c>
      <c r="H963" s="18" t="n"/>
      <c r="I963" s="17" t="n"/>
    </row>
    <row r="964">
      <c r="A964" s="17" t="n"/>
      <c r="B964" s="17" t="n"/>
      <c r="C964" s="20">
        <f>IF(A964="","",COUNTIF('Review'!M5:M1004,A964))</f>
        <v/>
      </c>
      <c r="D964" s="20">
        <f>IF(A964="","",COUNTIFS('Review'!M5:M1004,A964,'Review'!O5:O1004,"Revoke")+COUNTIFS('Review'!M5:M1004,A964,'Review'!O5:O1004,"Modify"))</f>
        <v/>
      </c>
      <c r="E964" s="20">
        <f>IF(A964="","",COUNTIFS('Review'!M5:M1004,A964,'Review'!O5:O1004,""))</f>
        <v/>
      </c>
      <c r="F964" s="22">
        <f>IF(OR(C964="",C964=0),"",D964/C964)</f>
        <v/>
      </c>
      <c r="G964" s="20">
        <f>IF(C964="","",IF(AND(C964&gt;=50,D964=0),"0 revocations on 50+ lines: evidence of consideration?",""))</f>
        <v/>
      </c>
      <c r="H964" s="18" t="n"/>
      <c r="I964" s="17" t="n"/>
    </row>
    <row r="965">
      <c r="A965" s="17" t="n"/>
      <c r="B965" s="17" t="n"/>
      <c r="C965" s="20">
        <f>IF(A965="","",COUNTIF('Review'!M5:M1004,A965))</f>
        <v/>
      </c>
      <c r="D965" s="20">
        <f>IF(A965="","",COUNTIFS('Review'!M5:M1004,A965,'Review'!O5:O1004,"Revoke")+COUNTIFS('Review'!M5:M1004,A965,'Review'!O5:O1004,"Modify"))</f>
        <v/>
      </c>
      <c r="E965" s="20">
        <f>IF(A965="","",COUNTIFS('Review'!M5:M1004,A965,'Review'!O5:O1004,""))</f>
        <v/>
      </c>
      <c r="F965" s="22">
        <f>IF(OR(C965="",C965=0),"",D965/C965)</f>
        <v/>
      </c>
      <c r="G965" s="20">
        <f>IF(C965="","",IF(AND(C965&gt;=50,D965=0),"0 revocations on 50+ lines: evidence of consideration?",""))</f>
        <v/>
      </c>
      <c r="H965" s="18" t="n"/>
      <c r="I965" s="17" t="n"/>
    </row>
    <row r="966">
      <c r="A966" s="17" t="n"/>
      <c r="B966" s="17" t="n"/>
      <c r="C966" s="20">
        <f>IF(A966="","",COUNTIF('Review'!M5:M1004,A966))</f>
        <v/>
      </c>
      <c r="D966" s="20">
        <f>IF(A966="","",COUNTIFS('Review'!M5:M1004,A966,'Review'!O5:O1004,"Revoke")+COUNTIFS('Review'!M5:M1004,A966,'Review'!O5:O1004,"Modify"))</f>
        <v/>
      </c>
      <c r="E966" s="20">
        <f>IF(A966="","",COUNTIFS('Review'!M5:M1004,A966,'Review'!O5:O1004,""))</f>
        <v/>
      </c>
      <c r="F966" s="22">
        <f>IF(OR(C966="",C966=0),"",D966/C966)</f>
        <v/>
      </c>
      <c r="G966" s="20">
        <f>IF(C966="","",IF(AND(C966&gt;=50,D966=0),"0 revocations on 50+ lines: evidence of consideration?",""))</f>
        <v/>
      </c>
      <c r="H966" s="18" t="n"/>
      <c r="I966" s="17" t="n"/>
    </row>
    <row r="967">
      <c r="A967" s="17" t="n"/>
      <c r="B967" s="17" t="n"/>
      <c r="C967" s="20">
        <f>IF(A967="","",COUNTIF('Review'!M5:M1004,A967))</f>
        <v/>
      </c>
      <c r="D967" s="20">
        <f>IF(A967="","",COUNTIFS('Review'!M5:M1004,A967,'Review'!O5:O1004,"Revoke")+COUNTIFS('Review'!M5:M1004,A967,'Review'!O5:O1004,"Modify"))</f>
        <v/>
      </c>
      <c r="E967" s="20">
        <f>IF(A967="","",COUNTIFS('Review'!M5:M1004,A967,'Review'!O5:O1004,""))</f>
        <v/>
      </c>
      <c r="F967" s="22">
        <f>IF(OR(C967="",C967=0),"",D967/C967)</f>
        <v/>
      </c>
      <c r="G967" s="20">
        <f>IF(C967="","",IF(AND(C967&gt;=50,D967=0),"0 revocations on 50+ lines: evidence of consideration?",""))</f>
        <v/>
      </c>
      <c r="H967" s="18" t="n"/>
      <c r="I967" s="17" t="n"/>
    </row>
    <row r="968">
      <c r="A968" s="17" t="n"/>
      <c r="B968" s="17" t="n"/>
      <c r="C968" s="20">
        <f>IF(A968="","",COUNTIF('Review'!M5:M1004,A968))</f>
        <v/>
      </c>
      <c r="D968" s="20">
        <f>IF(A968="","",COUNTIFS('Review'!M5:M1004,A968,'Review'!O5:O1004,"Revoke")+COUNTIFS('Review'!M5:M1004,A968,'Review'!O5:O1004,"Modify"))</f>
        <v/>
      </c>
      <c r="E968" s="20">
        <f>IF(A968="","",COUNTIFS('Review'!M5:M1004,A968,'Review'!O5:O1004,""))</f>
        <v/>
      </c>
      <c r="F968" s="22">
        <f>IF(OR(C968="",C968=0),"",D968/C968)</f>
        <v/>
      </c>
      <c r="G968" s="20">
        <f>IF(C968="","",IF(AND(C968&gt;=50,D968=0),"0 revocations on 50+ lines: evidence of consideration?",""))</f>
        <v/>
      </c>
      <c r="H968" s="18" t="n"/>
      <c r="I968" s="17" t="n"/>
    </row>
    <row r="969">
      <c r="A969" s="17" t="n"/>
      <c r="B969" s="17" t="n"/>
      <c r="C969" s="20">
        <f>IF(A969="","",COUNTIF('Review'!M5:M1004,A969))</f>
        <v/>
      </c>
      <c r="D969" s="20">
        <f>IF(A969="","",COUNTIFS('Review'!M5:M1004,A969,'Review'!O5:O1004,"Revoke")+COUNTIFS('Review'!M5:M1004,A969,'Review'!O5:O1004,"Modify"))</f>
        <v/>
      </c>
      <c r="E969" s="20">
        <f>IF(A969="","",COUNTIFS('Review'!M5:M1004,A969,'Review'!O5:O1004,""))</f>
        <v/>
      </c>
      <c r="F969" s="22">
        <f>IF(OR(C969="",C969=0),"",D969/C969)</f>
        <v/>
      </c>
      <c r="G969" s="20">
        <f>IF(C969="","",IF(AND(C969&gt;=50,D969=0),"0 revocations on 50+ lines: evidence of consideration?",""))</f>
        <v/>
      </c>
      <c r="H969" s="18" t="n"/>
      <c r="I969" s="17" t="n"/>
    </row>
    <row r="970">
      <c r="A970" s="17" t="n"/>
      <c r="B970" s="17" t="n"/>
      <c r="C970" s="20">
        <f>IF(A970="","",COUNTIF('Review'!M5:M1004,A970))</f>
        <v/>
      </c>
      <c r="D970" s="20">
        <f>IF(A970="","",COUNTIFS('Review'!M5:M1004,A970,'Review'!O5:O1004,"Revoke")+COUNTIFS('Review'!M5:M1004,A970,'Review'!O5:O1004,"Modify"))</f>
        <v/>
      </c>
      <c r="E970" s="20">
        <f>IF(A970="","",COUNTIFS('Review'!M5:M1004,A970,'Review'!O5:O1004,""))</f>
        <v/>
      </c>
      <c r="F970" s="22">
        <f>IF(OR(C970="",C970=0),"",D970/C970)</f>
        <v/>
      </c>
      <c r="G970" s="20">
        <f>IF(C970="","",IF(AND(C970&gt;=50,D970=0),"0 revocations on 50+ lines: evidence of consideration?",""))</f>
        <v/>
      </c>
      <c r="H970" s="18" t="n"/>
      <c r="I970" s="17" t="n"/>
    </row>
    <row r="971">
      <c r="A971" s="17" t="n"/>
      <c r="B971" s="17" t="n"/>
      <c r="C971" s="20">
        <f>IF(A971="","",COUNTIF('Review'!M5:M1004,A971))</f>
        <v/>
      </c>
      <c r="D971" s="20">
        <f>IF(A971="","",COUNTIFS('Review'!M5:M1004,A971,'Review'!O5:O1004,"Revoke")+COUNTIFS('Review'!M5:M1004,A971,'Review'!O5:O1004,"Modify"))</f>
        <v/>
      </c>
      <c r="E971" s="20">
        <f>IF(A971="","",COUNTIFS('Review'!M5:M1004,A971,'Review'!O5:O1004,""))</f>
        <v/>
      </c>
      <c r="F971" s="22">
        <f>IF(OR(C971="",C971=0),"",D971/C971)</f>
        <v/>
      </c>
      <c r="G971" s="20">
        <f>IF(C971="","",IF(AND(C971&gt;=50,D971=0),"0 revocations on 50+ lines: evidence of consideration?",""))</f>
        <v/>
      </c>
      <c r="H971" s="18" t="n"/>
      <c r="I971" s="17" t="n"/>
    </row>
    <row r="972">
      <c r="A972" s="17" t="n"/>
      <c r="B972" s="17" t="n"/>
      <c r="C972" s="20">
        <f>IF(A972="","",COUNTIF('Review'!M5:M1004,A972))</f>
        <v/>
      </c>
      <c r="D972" s="20">
        <f>IF(A972="","",COUNTIFS('Review'!M5:M1004,A972,'Review'!O5:O1004,"Revoke")+COUNTIFS('Review'!M5:M1004,A972,'Review'!O5:O1004,"Modify"))</f>
        <v/>
      </c>
      <c r="E972" s="20">
        <f>IF(A972="","",COUNTIFS('Review'!M5:M1004,A972,'Review'!O5:O1004,""))</f>
        <v/>
      </c>
      <c r="F972" s="22">
        <f>IF(OR(C972="",C972=0),"",D972/C972)</f>
        <v/>
      </c>
      <c r="G972" s="20">
        <f>IF(C972="","",IF(AND(C972&gt;=50,D972=0),"0 revocations on 50+ lines: evidence of consideration?",""))</f>
        <v/>
      </c>
      <c r="H972" s="18" t="n"/>
      <c r="I972" s="17" t="n"/>
    </row>
    <row r="973">
      <c r="A973" s="17" t="n"/>
      <c r="B973" s="17" t="n"/>
      <c r="C973" s="20">
        <f>IF(A973="","",COUNTIF('Review'!M5:M1004,A973))</f>
        <v/>
      </c>
      <c r="D973" s="20">
        <f>IF(A973="","",COUNTIFS('Review'!M5:M1004,A973,'Review'!O5:O1004,"Revoke")+COUNTIFS('Review'!M5:M1004,A973,'Review'!O5:O1004,"Modify"))</f>
        <v/>
      </c>
      <c r="E973" s="20">
        <f>IF(A973="","",COUNTIFS('Review'!M5:M1004,A973,'Review'!O5:O1004,""))</f>
        <v/>
      </c>
      <c r="F973" s="22">
        <f>IF(OR(C973="",C973=0),"",D973/C973)</f>
        <v/>
      </c>
      <c r="G973" s="20">
        <f>IF(C973="","",IF(AND(C973&gt;=50,D973=0),"0 revocations on 50+ lines: evidence of consideration?",""))</f>
        <v/>
      </c>
      <c r="H973" s="18" t="n"/>
      <c r="I973" s="17" t="n"/>
    </row>
    <row r="974">
      <c r="A974" s="17" t="n"/>
      <c r="B974" s="17" t="n"/>
      <c r="C974" s="20">
        <f>IF(A974="","",COUNTIF('Review'!M5:M1004,A974))</f>
        <v/>
      </c>
      <c r="D974" s="20">
        <f>IF(A974="","",COUNTIFS('Review'!M5:M1004,A974,'Review'!O5:O1004,"Revoke")+COUNTIFS('Review'!M5:M1004,A974,'Review'!O5:O1004,"Modify"))</f>
        <v/>
      </c>
      <c r="E974" s="20">
        <f>IF(A974="","",COUNTIFS('Review'!M5:M1004,A974,'Review'!O5:O1004,""))</f>
        <v/>
      </c>
      <c r="F974" s="22">
        <f>IF(OR(C974="",C974=0),"",D974/C974)</f>
        <v/>
      </c>
      <c r="G974" s="20">
        <f>IF(C974="","",IF(AND(C974&gt;=50,D974=0),"0 revocations on 50+ lines: evidence of consideration?",""))</f>
        <v/>
      </c>
      <c r="H974" s="18" t="n"/>
      <c r="I974" s="17" t="n"/>
    </row>
    <row r="975">
      <c r="A975" s="17" t="n"/>
      <c r="B975" s="17" t="n"/>
      <c r="C975" s="20">
        <f>IF(A975="","",COUNTIF('Review'!M5:M1004,A975))</f>
        <v/>
      </c>
      <c r="D975" s="20">
        <f>IF(A975="","",COUNTIFS('Review'!M5:M1004,A975,'Review'!O5:O1004,"Revoke")+COUNTIFS('Review'!M5:M1004,A975,'Review'!O5:O1004,"Modify"))</f>
        <v/>
      </c>
      <c r="E975" s="20">
        <f>IF(A975="","",COUNTIFS('Review'!M5:M1004,A975,'Review'!O5:O1004,""))</f>
        <v/>
      </c>
      <c r="F975" s="22">
        <f>IF(OR(C975="",C975=0),"",D975/C975)</f>
        <v/>
      </c>
      <c r="G975" s="20">
        <f>IF(C975="","",IF(AND(C975&gt;=50,D975=0),"0 revocations on 50+ lines: evidence of consideration?",""))</f>
        <v/>
      </c>
      <c r="H975" s="18" t="n"/>
      <c r="I975" s="17" t="n"/>
    </row>
    <row r="976">
      <c r="A976" s="17" t="n"/>
      <c r="B976" s="17" t="n"/>
      <c r="C976" s="20">
        <f>IF(A976="","",COUNTIF('Review'!M5:M1004,A976))</f>
        <v/>
      </c>
      <c r="D976" s="20">
        <f>IF(A976="","",COUNTIFS('Review'!M5:M1004,A976,'Review'!O5:O1004,"Revoke")+COUNTIFS('Review'!M5:M1004,A976,'Review'!O5:O1004,"Modify"))</f>
        <v/>
      </c>
      <c r="E976" s="20">
        <f>IF(A976="","",COUNTIFS('Review'!M5:M1004,A976,'Review'!O5:O1004,""))</f>
        <v/>
      </c>
      <c r="F976" s="22">
        <f>IF(OR(C976="",C976=0),"",D976/C976)</f>
        <v/>
      </c>
      <c r="G976" s="20">
        <f>IF(C976="","",IF(AND(C976&gt;=50,D976=0),"0 revocations on 50+ lines: evidence of consideration?",""))</f>
        <v/>
      </c>
      <c r="H976" s="18" t="n"/>
      <c r="I976" s="17" t="n"/>
    </row>
    <row r="977">
      <c r="A977" s="17" t="n"/>
      <c r="B977" s="17" t="n"/>
      <c r="C977" s="20">
        <f>IF(A977="","",COUNTIF('Review'!M5:M1004,A977))</f>
        <v/>
      </c>
      <c r="D977" s="20">
        <f>IF(A977="","",COUNTIFS('Review'!M5:M1004,A977,'Review'!O5:O1004,"Revoke")+COUNTIFS('Review'!M5:M1004,A977,'Review'!O5:O1004,"Modify"))</f>
        <v/>
      </c>
      <c r="E977" s="20">
        <f>IF(A977="","",COUNTIFS('Review'!M5:M1004,A977,'Review'!O5:O1004,""))</f>
        <v/>
      </c>
      <c r="F977" s="22">
        <f>IF(OR(C977="",C977=0),"",D977/C977)</f>
        <v/>
      </c>
      <c r="G977" s="20">
        <f>IF(C977="","",IF(AND(C977&gt;=50,D977=0),"0 revocations on 50+ lines: evidence of consideration?",""))</f>
        <v/>
      </c>
      <c r="H977" s="18" t="n"/>
      <c r="I977" s="17" t="n"/>
    </row>
    <row r="978">
      <c r="A978" s="17" t="n"/>
      <c r="B978" s="17" t="n"/>
      <c r="C978" s="20">
        <f>IF(A978="","",COUNTIF('Review'!M5:M1004,A978))</f>
        <v/>
      </c>
      <c r="D978" s="20">
        <f>IF(A978="","",COUNTIFS('Review'!M5:M1004,A978,'Review'!O5:O1004,"Revoke")+COUNTIFS('Review'!M5:M1004,A978,'Review'!O5:O1004,"Modify"))</f>
        <v/>
      </c>
      <c r="E978" s="20">
        <f>IF(A978="","",COUNTIFS('Review'!M5:M1004,A978,'Review'!O5:O1004,""))</f>
        <v/>
      </c>
      <c r="F978" s="22">
        <f>IF(OR(C978="",C978=0),"",D978/C978)</f>
        <v/>
      </c>
      <c r="G978" s="20">
        <f>IF(C978="","",IF(AND(C978&gt;=50,D978=0),"0 revocations on 50+ lines: evidence of consideration?",""))</f>
        <v/>
      </c>
      <c r="H978" s="18" t="n"/>
      <c r="I978" s="17" t="n"/>
    </row>
    <row r="979">
      <c r="A979" s="17" t="n"/>
      <c r="B979" s="17" t="n"/>
      <c r="C979" s="20">
        <f>IF(A979="","",COUNTIF('Review'!M5:M1004,A979))</f>
        <v/>
      </c>
      <c r="D979" s="20">
        <f>IF(A979="","",COUNTIFS('Review'!M5:M1004,A979,'Review'!O5:O1004,"Revoke")+COUNTIFS('Review'!M5:M1004,A979,'Review'!O5:O1004,"Modify"))</f>
        <v/>
      </c>
      <c r="E979" s="20">
        <f>IF(A979="","",COUNTIFS('Review'!M5:M1004,A979,'Review'!O5:O1004,""))</f>
        <v/>
      </c>
      <c r="F979" s="22">
        <f>IF(OR(C979="",C979=0),"",D979/C979)</f>
        <v/>
      </c>
      <c r="G979" s="20">
        <f>IF(C979="","",IF(AND(C979&gt;=50,D979=0),"0 revocations on 50+ lines: evidence of consideration?",""))</f>
        <v/>
      </c>
      <c r="H979" s="18" t="n"/>
      <c r="I979" s="17" t="n"/>
    </row>
    <row r="980">
      <c r="A980" s="17" t="n"/>
      <c r="B980" s="17" t="n"/>
      <c r="C980" s="20">
        <f>IF(A980="","",COUNTIF('Review'!M5:M1004,A980))</f>
        <v/>
      </c>
      <c r="D980" s="20">
        <f>IF(A980="","",COUNTIFS('Review'!M5:M1004,A980,'Review'!O5:O1004,"Revoke")+COUNTIFS('Review'!M5:M1004,A980,'Review'!O5:O1004,"Modify"))</f>
        <v/>
      </c>
      <c r="E980" s="20">
        <f>IF(A980="","",COUNTIFS('Review'!M5:M1004,A980,'Review'!O5:O1004,""))</f>
        <v/>
      </c>
      <c r="F980" s="22">
        <f>IF(OR(C980="",C980=0),"",D980/C980)</f>
        <v/>
      </c>
      <c r="G980" s="20">
        <f>IF(C980="","",IF(AND(C980&gt;=50,D980=0),"0 revocations on 50+ lines: evidence of consideration?",""))</f>
        <v/>
      </c>
      <c r="H980" s="18" t="n"/>
      <c r="I980" s="17" t="n"/>
    </row>
    <row r="981">
      <c r="A981" s="17" t="n"/>
      <c r="B981" s="17" t="n"/>
      <c r="C981" s="20">
        <f>IF(A981="","",COUNTIF('Review'!M5:M1004,A981))</f>
        <v/>
      </c>
      <c r="D981" s="20">
        <f>IF(A981="","",COUNTIFS('Review'!M5:M1004,A981,'Review'!O5:O1004,"Revoke")+COUNTIFS('Review'!M5:M1004,A981,'Review'!O5:O1004,"Modify"))</f>
        <v/>
      </c>
      <c r="E981" s="20">
        <f>IF(A981="","",COUNTIFS('Review'!M5:M1004,A981,'Review'!O5:O1004,""))</f>
        <v/>
      </c>
      <c r="F981" s="22">
        <f>IF(OR(C981="",C981=0),"",D981/C981)</f>
        <v/>
      </c>
      <c r="G981" s="20">
        <f>IF(C981="","",IF(AND(C981&gt;=50,D981=0),"0 revocations on 50+ lines: evidence of consideration?",""))</f>
        <v/>
      </c>
      <c r="H981" s="18" t="n"/>
      <c r="I981" s="17" t="n"/>
    </row>
    <row r="982">
      <c r="A982" s="17" t="n"/>
      <c r="B982" s="17" t="n"/>
      <c r="C982" s="20">
        <f>IF(A982="","",COUNTIF('Review'!M5:M1004,A982))</f>
        <v/>
      </c>
      <c r="D982" s="20">
        <f>IF(A982="","",COUNTIFS('Review'!M5:M1004,A982,'Review'!O5:O1004,"Revoke")+COUNTIFS('Review'!M5:M1004,A982,'Review'!O5:O1004,"Modify"))</f>
        <v/>
      </c>
      <c r="E982" s="20">
        <f>IF(A982="","",COUNTIFS('Review'!M5:M1004,A982,'Review'!O5:O1004,""))</f>
        <v/>
      </c>
      <c r="F982" s="22">
        <f>IF(OR(C982="",C982=0),"",D982/C982)</f>
        <v/>
      </c>
      <c r="G982" s="20">
        <f>IF(C982="","",IF(AND(C982&gt;=50,D982=0),"0 revocations on 50+ lines: evidence of consideration?",""))</f>
        <v/>
      </c>
      <c r="H982" s="18" t="n"/>
      <c r="I982" s="17" t="n"/>
    </row>
    <row r="983">
      <c r="A983" s="17" t="n"/>
      <c r="B983" s="17" t="n"/>
      <c r="C983" s="20">
        <f>IF(A983="","",COUNTIF('Review'!M5:M1004,A983))</f>
        <v/>
      </c>
      <c r="D983" s="20">
        <f>IF(A983="","",COUNTIFS('Review'!M5:M1004,A983,'Review'!O5:O1004,"Revoke")+COUNTIFS('Review'!M5:M1004,A983,'Review'!O5:O1004,"Modify"))</f>
        <v/>
      </c>
      <c r="E983" s="20">
        <f>IF(A983="","",COUNTIFS('Review'!M5:M1004,A983,'Review'!O5:O1004,""))</f>
        <v/>
      </c>
      <c r="F983" s="22">
        <f>IF(OR(C983="",C983=0),"",D983/C983)</f>
        <v/>
      </c>
      <c r="G983" s="20">
        <f>IF(C983="","",IF(AND(C983&gt;=50,D983=0),"0 revocations on 50+ lines: evidence of consideration?",""))</f>
        <v/>
      </c>
      <c r="H983" s="18" t="n"/>
      <c r="I983" s="17" t="n"/>
    </row>
    <row r="984">
      <c r="A984" s="17" t="n"/>
      <c r="B984" s="17" t="n"/>
      <c r="C984" s="20">
        <f>IF(A984="","",COUNTIF('Review'!M5:M1004,A984))</f>
        <v/>
      </c>
      <c r="D984" s="20">
        <f>IF(A984="","",COUNTIFS('Review'!M5:M1004,A984,'Review'!O5:O1004,"Revoke")+COUNTIFS('Review'!M5:M1004,A984,'Review'!O5:O1004,"Modify"))</f>
        <v/>
      </c>
      <c r="E984" s="20">
        <f>IF(A984="","",COUNTIFS('Review'!M5:M1004,A984,'Review'!O5:O1004,""))</f>
        <v/>
      </c>
      <c r="F984" s="22">
        <f>IF(OR(C984="",C984=0),"",D984/C984)</f>
        <v/>
      </c>
      <c r="G984" s="20">
        <f>IF(C984="","",IF(AND(C984&gt;=50,D984=0),"0 revocations on 50+ lines: evidence of consideration?",""))</f>
        <v/>
      </c>
      <c r="H984" s="18" t="n"/>
      <c r="I984" s="17" t="n"/>
    </row>
    <row r="985">
      <c r="A985" s="17" t="n"/>
      <c r="B985" s="17" t="n"/>
      <c r="C985" s="20">
        <f>IF(A985="","",COUNTIF('Review'!M5:M1004,A985))</f>
        <v/>
      </c>
      <c r="D985" s="20">
        <f>IF(A985="","",COUNTIFS('Review'!M5:M1004,A985,'Review'!O5:O1004,"Revoke")+COUNTIFS('Review'!M5:M1004,A985,'Review'!O5:O1004,"Modify"))</f>
        <v/>
      </c>
      <c r="E985" s="20">
        <f>IF(A985="","",COUNTIFS('Review'!M5:M1004,A985,'Review'!O5:O1004,""))</f>
        <v/>
      </c>
      <c r="F985" s="22">
        <f>IF(OR(C985="",C985=0),"",D985/C985)</f>
        <v/>
      </c>
      <c r="G985" s="20">
        <f>IF(C985="","",IF(AND(C985&gt;=50,D985=0),"0 revocations on 50+ lines: evidence of consideration?",""))</f>
        <v/>
      </c>
      <c r="H985" s="18" t="n"/>
      <c r="I985" s="17" t="n"/>
    </row>
    <row r="986">
      <c r="A986" s="17" t="n"/>
      <c r="B986" s="17" t="n"/>
      <c r="C986" s="20">
        <f>IF(A986="","",COUNTIF('Review'!M5:M1004,A986))</f>
        <v/>
      </c>
      <c r="D986" s="20">
        <f>IF(A986="","",COUNTIFS('Review'!M5:M1004,A986,'Review'!O5:O1004,"Revoke")+COUNTIFS('Review'!M5:M1004,A986,'Review'!O5:O1004,"Modify"))</f>
        <v/>
      </c>
      <c r="E986" s="20">
        <f>IF(A986="","",COUNTIFS('Review'!M5:M1004,A986,'Review'!O5:O1004,""))</f>
        <v/>
      </c>
      <c r="F986" s="22">
        <f>IF(OR(C986="",C986=0),"",D986/C986)</f>
        <v/>
      </c>
      <c r="G986" s="20">
        <f>IF(C986="","",IF(AND(C986&gt;=50,D986=0),"0 revocations on 50+ lines: evidence of consideration?",""))</f>
        <v/>
      </c>
      <c r="H986" s="18" t="n"/>
      <c r="I986" s="17" t="n"/>
    </row>
    <row r="987">
      <c r="A987" s="17" t="n"/>
      <c r="B987" s="17" t="n"/>
      <c r="C987" s="20">
        <f>IF(A987="","",COUNTIF('Review'!M5:M1004,A987))</f>
        <v/>
      </c>
      <c r="D987" s="20">
        <f>IF(A987="","",COUNTIFS('Review'!M5:M1004,A987,'Review'!O5:O1004,"Revoke")+COUNTIFS('Review'!M5:M1004,A987,'Review'!O5:O1004,"Modify"))</f>
        <v/>
      </c>
      <c r="E987" s="20">
        <f>IF(A987="","",COUNTIFS('Review'!M5:M1004,A987,'Review'!O5:O1004,""))</f>
        <v/>
      </c>
      <c r="F987" s="22">
        <f>IF(OR(C987="",C987=0),"",D987/C987)</f>
        <v/>
      </c>
      <c r="G987" s="20">
        <f>IF(C987="","",IF(AND(C987&gt;=50,D987=0),"0 revocations on 50+ lines: evidence of consideration?",""))</f>
        <v/>
      </c>
      <c r="H987" s="18" t="n"/>
      <c r="I987" s="17" t="n"/>
    </row>
    <row r="988">
      <c r="A988" s="17" t="n"/>
      <c r="B988" s="17" t="n"/>
      <c r="C988" s="20">
        <f>IF(A988="","",COUNTIF('Review'!M5:M1004,A988))</f>
        <v/>
      </c>
      <c r="D988" s="20">
        <f>IF(A988="","",COUNTIFS('Review'!M5:M1004,A988,'Review'!O5:O1004,"Revoke")+COUNTIFS('Review'!M5:M1004,A988,'Review'!O5:O1004,"Modify"))</f>
        <v/>
      </c>
      <c r="E988" s="20">
        <f>IF(A988="","",COUNTIFS('Review'!M5:M1004,A988,'Review'!O5:O1004,""))</f>
        <v/>
      </c>
      <c r="F988" s="22">
        <f>IF(OR(C988="",C988=0),"",D988/C988)</f>
        <v/>
      </c>
      <c r="G988" s="20">
        <f>IF(C988="","",IF(AND(C988&gt;=50,D988=0),"0 revocations on 50+ lines: evidence of consideration?",""))</f>
        <v/>
      </c>
      <c r="H988" s="18" t="n"/>
      <c r="I988" s="17" t="n"/>
    </row>
    <row r="989">
      <c r="A989" s="17" t="n"/>
      <c r="B989" s="17" t="n"/>
      <c r="C989" s="20">
        <f>IF(A989="","",COUNTIF('Review'!M5:M1004,A989))</f>
        <v/>
      </c>
      <c r="D989" s="20">
        <f>IF(A989="","",COUNTIFS('Review'!M5:M1004,A989,'Review'!O5:O1004,"Revoke")+COUNTIFS('Review'!M5:M1004,A989,'Review'!O5:O1004,"Modify"))</f>
        <v/>
      </c>
      <c r="E989" s="20">
        <f>IF(A989="","",COUNTIFS('Review'!M5:M1004,A989,'Review'!O5:O1004,""))</f>
        <v/>
      </c>
      <c r="F989" s="22">
        <f>IF(OR(C989="",C989=0),"",D989/C989)</f>
        <v/>
      </c>
      <c r="G989" s="20">
        <f>IF(C989="","",IF(AND(C989&gt;=50,D989=0),"0 revocations on 50+ lines: evidence of consideration?",""))</f>
        <v/>
      </c>
      <c r="H989" s="18" t="n"/>
      <c r="I989" s="17" t="n"/>
    </row>
    <row r="990">
      <c r="A990" s="17" t="n"/>
      <c r="B990" s="17" t="n"/>
      <c r="C990" s="20">
        <f>IF(A990="","",COUNTIF('Review'!M5:M1004,A990))</f>
        <v/>
      </c>
      <c r="D990" s="20">
        <f>IF(A990="","",COUNTIFS('Review'!M5:M1004,A990,'Review'!O5:O1004,"Revoke")+COUNTIFS('Review'!M5:M1004,A990,'Review'!O5:O1004,"Modify"))</f>
        <v/>
      </c>
      <c r="E990" s="20">
        <f>IF(A990="","",COUNTIFS('Review'!M5:M1004,A990,'Review'!O5:O1004,""))</f>
        <v/>
      </c>
      <c r="F990" s="22">
        <f>IF(OR(C990="",C990=0),"",D990/C990)</f>
        <v/>
      </c>
      <c r="G990" s="20">
        <f>IF(C990="","",IF(AND(C990&gt;=50,D990=0),"0 revocations on 50+ lines: evidence of consideration?",""))</f>
        <v/>
      </c>
      <c r="H990" s="18" t="n"/>
      <c r="I990" s="17" t="n"/>
    </row>
    <row r="991">
      <c r="A991" s="17" t="n"/>
      <c r="B991" s="17" t="n"/>
      <c r="C991" s="20">
        <f>IF(A991="","",COUNTIF('Review'!M5:M1004,A991))</f>
        <v/>
      </c>
      <c r="D991" s="20">
        <f>IF(A991="","",COUNTIFS('Review'!M5:M1004,A991,'Review'!O5:O1004,"Revoke")+COUNTIFS('Review'!M5:M1004,A991,'Review'!O5:O1004,"Modify"))</f>
        <v/>
      </c>
      <c r="E991" s="20">
        <f>IF(A991="","",COUNTIFS('Review'!M5:M1004,A991,'Review'!O5:O1004,""))</f>
        <v/>
      </c>
      <c r="F991" s="22">
        <f>IF(OR(C991="",C991=0),"",D991/C991)</f>
        <v/>
      </c>
      <c r="G991" s="20">
        <f>IF(C991="","",IF(AND(C991&gt;=50,D991=0),"0 revocations on 50+ lines: evidence of consideration?",""))</f>
        <v/>
      </c>
      <c r="H991" s="18" t="n"/>
      <c r="I991" s="17" t="n"/>
    </row>
    <row r="992">
      <c r="A992" s="17" t="n"/>
      <c r="B992" s="17" t="n"/>
      <c r="C992" s="20">
        <f>IF(A992="","",COUNTIF('Review'!M5:M1004,A992))</f>
        <v/>
      </c>
      <c r="D992" s="20">
        <f>IF(A992="","",COUNTIFS('Review'!M5:M1004,A992,'Review'!O5:O1004,"Revoke")+COUNTIFS('Review'!M5:M1004,A992,'Review'!O5:O1004,"Modify"))</f>
        <v/>
      </c>
      <c r="E992" s="20">
        <f>IF(A992="","",COUNTIFS('Review'!M5:M1004,A992,'Review'!O5:O1004,""))</f>
        <v/>
      </c>
      <c r="F992" s="22">
        <f>IF(OR(C992="",C992=0),"",D992/C992)</f>
        <v/>
      </c>
      <c r="G992" s="20">
        <f>IF(C992="","",IF(AND(C992&gt;=50,D992=0),"0 revocations on 50+ lines: evidence of consideration?",""))</f>
        <v/>
      </c>
      <c r="H992" s="18" t="n"/>
      <c r="I992" s="17" t="n"/>
    </row>
    <row r="993">
      <c r="A993" s="17" t="n"/>
      <c r="B993" s="17" t="n"/>
      <c r="C993" s="20">
        <f>IF(A993="","",COUNTIF('Review'!M5:M1004,A993))</f>
        <v/>
      </c>
      <c r="D993" s="20">
        <f>IF(A993="","",COUNTIFS('Review'!M5:M1004,A993,'Review'!O5:O1004,"Revoke")+COUNTIFS('Review'!M5:M1004,A993,'Review'!O5:O1004,"Modify"))</f>
        <v/>
      </c>
      <c r="E993" s="20">
        <f>IF(A993="","",COUNTIFS('Review'!M5:M1004,A993,'Review'!O5:O1004,""))</f>
        <v/>
      </c>
      <c r="F993" s="22">
        <f>IF(OR(C993="",C993=0),"",D993/C993)</f>
        <v/>
      </c>
      <c r="G993" s="20">
        <f>IF(C993="","",IF(AND(C993&gt;=50,D993=0),"0 revocations on 50+ lines: evidence of consideration?",""))</f>
        <v/>
      </c>
      <c r="H993" s="18" t="n"/>
      <c r="I993" s="17" t="n"/>
    </row>
    <row r="994">
      <c r="A994" s="17" t="n"/>
      <c r="B994" s="17" t="n"/>
      <c r="C994" s="20">
        <f>IF(A994="","",COUNTIF('Review'!M5:M1004,A994))</f>
        <v/>
      </c>
      <c r="D994" s="20">
        <f>IF(A994="","",COUNTIFS('Review'!M5:M1004,A994,'Review'!O5:O1004,"Revoke")+COUNTIFS('Review'!M5:M1004,A994,'Review'!O5:O1004,"Modify"))</f>
        <v/>
      </c>
      <c r="E994" s="20">
        <f>IF(A994="","",COUNTIFS('Review'!M5:M1004,A994,'Review'!O5:O1004,""))</f>
        <v/>
      </c>
      <c r="F994" s="22">
        <f>IF(OR(C994="",C994=0),"",D994/C994)</f>
        <v/>
      </c>
      <c r="G994" s="20">
        <f>IF(C994="","",IF(AND(C994&gt;=50,D994=0),"0 revocations on 50+ lines: evidence of consideration?",""))</f>
        <v/>
      </c>
      <c r="H994" s="18" t="n"/>
      <c r="I994" s="17" t="n"/>
    </row>
    <row r="995">
      <c r="A995" s="17" t="n"/>
      <c r="B995" s="17" t="n"/>
      <c r="C995" s="20">
        <f>IF(A995="","",COUNTIF('Review'!M5:M1004,A995))</f>
        <v/>
      </c>
      <c r="D995" s="20">
        <f>IF(A995="","",COUNTIFS('Review'!M5:M1004,A995,'Review'!O5:O1004,"Revoke")+COUNTIFS('Review'!M5:M1004,A995,'Review'!O5:O1004,"Modify"))</f>
        <v/>
      </c>
      <c r="E995" s="20">
        <f>IF(A995="","",COUNTIFS('Review'!M5:M1004,A995,'Review'!O5:O1004,""))</f>
        <v/>
      </c>
      <c r="F995" s="22">
        <f>IF(OR(C995="",C995=0),"",D995/C995)</f>
        <v/>
      </c>
      <c r="G995" s="20">
        <f>IF(C995="","",IF(AND(C995&gt;=50,D995=0),"0 revocations on 50+ lines: evidence of consideration?",""))</f>
        <v/>
      </c>
      <c r="H995" s="18" t="n"/>
      <c r="I995" s="17" t="n"/>
    </row>
    <row r="996">
      <c r="A996" s="17" t="n"/>
      <c r="B996" s="17" t="n"/>
      <c r="C996" s="20">
        <f>IF(A996="","",COUNTIF('Review'!M5:M1004,A996))</f>
        <v/>
      </c>
      <c r="D996" s="20">
        <f>IF(A996="","",COUNTIFS('Review'!M5:M1004,A996,'Review'!O5:O1004,"Revoke")+COUNTIFS('Review'!M5:M1004,A996,'Review'!O5:O1004,"Modify"))</f>
        <v/>
      </c>
      <c r="E996" s="20">
        <f>IF(A996="","",COUNTIFS('Review'!M5:M1004,A996,'Review'!O5:O1004,""))</f>
        <v/>
      </c>
      <c r="F996" s="22">
        <f>IF(OR(C996="",C996=0),"",D996/C996)</f>
        <v/>
      </c>
      <c r="G996" s="20">
        <f>IF(C996="","",IF(AND(C996&gt;=50,D996=0),"0 revocations on 50+ lines: evidence of consideration?",""))</f>
        <v/>
      </c>
      <c r="H996" s="18" t="n"/>
      <c r="I996" s="17" t="n"/>
    </row>
    <row r="997">
      <c r="A997" s="17" t="n"/>
      <c r="B997" s="17" t="n"/>
      <c r="C997" s="20">
        <f>IF(A997="","",COUNTIF('Review'!M5:M1004,A997))</f>
        <v/>
      </c>
      <c r="D997" s="20">
        <f>IF(A997="","",COUNTIFS('Review'!M5:M1004,A997,'Review'!O5:O1004,"Revoke")+COUNTIFS('Review'!M5:M1004,A997,'Review'!O5:O1004,"Modify"))</f>
        <v/>
      </c>
      <c r="E997" s="20">
        <f>IF(A997="","",COUNTIFS('Review'!M5:M1004,A997,'Review'!O5:O1004,""))</f>
        <v/>
      </c>
      <c r="F997" s="22">
        <f>IF(OR(C997="",C997=0),"",D997/C997)</f>
        <v/>
      </c>
      <c r="G997" s="20">
        <f>IF(C997="","",IF(AND(C997&gt;=50,D997=0),"0 revocations on 50+ lines: evidence of consideration?",""))</f>
        <v/>
      </c>
      <c r="H997" s="18" t="n"/>
      <c r="I997" s="17" t="n"/>
    </row>
    <row r="998">
      <c r="A998" s="17" t="n"/>
      <c r="B998" s="17" t="n"/>
      <c r="C998" s="20">
        <f>IF(A998="","",COUNTIF('Review'!M5:M1004,A998))</f>
        <v/>
      </c>
      <c r="D998" s="20">
        <f>IF(A998="","",COUNTIFS('Review'!M5:M1004,A998,'Review'!O5:O1004,"Revoke")+COUNTIFS('Review'!M5:M1004,A998,'Review'!O5:O1004,"Modify"))</f>
        <v/>
      </c>
      <c r="E998" s="20">
        <f>IF(A998="","",COUNTIFS('Review'!M5:M1004,A998,'Review'!O5:O1004,""))</f>
        <v/>
      </c>
      <c r="F998" s="22">
        <f>IF(OR(C998="",C998=0),"",D998/C998)</f>
        <v/>
      </c>
      <c r="G998" s="20">
        <f>IF(C998="","",IF(AND(C998&gt;=50,D998=0),"0 revocations on 50+ lines: evidence of consideration?",""))</f>
        <v/>
      </c>
      <c r="H998" s="18" t="n"/>
      <c r="I998" s="17" t="n"/>
    </row>
    <row r="999">
      <c r="A999" s="17" t="n"/>
      <c r="B999" s="17" t="n"/>
      <c r="C999" s="20">
        <f>IF(A999="","",COUNTIF('Review'!M5:M1004,A999))</f>
        <v/>
      </c>
      <c r="D999" s="20">
        <f>IF(A999="","",COUNTIFS('Review'!M5:M1004,A999,'Review'!O5:O1004,"Revoke")+COUNTIFS('Review'!M5:M1004,A999,'Review'!O5:O1004,"Modify"))</f>
        <v/>
      </c>
      <c r="E999" s="20">
        <f>IF(A999="","",COUNTIFS('Review'!M5:M1004,A999,'Review'!O5:O1004,""))</f>
        <v/>
      </c>
      <c r="F999" s="22">
        <f>IF(OR(C999="",C999=0),"",D999/C999)</f>
        <v/>
      </c>
      <c r="G999" s="20">
        <f>IF(C999="","",IF(AND(C999&gt;=50,D999=0),"0 revocations on 50+ lines: evidence of consideration?",""))</f>
        <v/>
      </c>
      <c r="H999" s="18" t="n"/>
      <c r="I999" s="17" t="n"/>
    </row>
    <row r="1000">
      <c r="A1000" s="17" t="n"/>
      <c r="B1000" s="17" t="n"/>
      <c r="C1000" s="20">
        <f>IF(A1000="","",COUNTIF('Review'!M5:M1004,A1000))</f>
        <v/>
      </c>
      <c r="D1000" s="20">
        <f>IF(A1000="","",COUNTIFS('Review'!M5:M1004,A1000,'Review'!O5:O1004,"Revoke")+COUNTIFS('Review'!M5:M1004,A1000,'Review'!O5:O1004,"Modify"))</f>
        <v/>
      </c>
      <c r="E1000" s="20">
        <f>IF(A1000="","",COUNTIFS('Review'!M5:M1004,A1000,'Review'!O5:O1004,""))</f>
        <v/>
      </c>
      <c r="F1000" s="22">
        <f>IF(OR(C1000="",C1000=0),"",D1000/C1000)</f>
        <v/>
      </c>
      <c r="G1000" s="20">
        <f>IF(C1000="","",IF(AND(C1000&gt;=50,D1000=0),"0 revocations on 50+ lines: evidence of consideration?",""))</f>
        <v/>
      </c>
      <c r="H1000" s="18" t="n"/>
      <c r="I1000" s="17" t="n"/>
    </row>
    <row r="1001">
      <c r="A1001" s="17" t="n"/>
      <c r="B1001" s="17" t="n"/>
      <c r="C1001" s="20">
        <f>IF(A1001="","",COUNTIF('Review'!M5:M1004,A1001))</f>
        <v/>
      </c>
      <c r="D1001" s="20">
        <f>IF(A1001="","",COUNTIFS('Review'!M5:M1004,A1001,'Review'!O5:O1004,"Revoke")+COUNTIFS('Review'!M5:M1004,A1001,'Review'!O5:O1004,"Modify"))</f>
        <v/>
      </c>
      <c r="E1001" s="20">
        <f>IF(A1001="","",COUNTIFS('Review'!M5:M1004,A1001,'Review'!O5:O1004,""))</f>
        <v/>
      </c>
      <c r="F1001" s="22">
        <f>IF(OR(C1001="",C1001=0),"",D1001/C1001)</f>
        <v/>
      </c>
      <c r="G1001" s="20">
        <f>IF(C1001="","",IF(AND(C1001&gt;=50,D1001=0),"0 revocations on 50+ lines: evidence of consideration?",""))</f>
        <v/>
      </c>
      <c r="H1001" s="18" t="n"/>
      <c r="I1001" s="17" t="n"/>
    </row>
    <row r="1002">
      <c r="A1002" s="17" t="n"/>
      <c r="B1002" s="17" t="n"/>
      <c r="C1002" s="20">
        <f>IF(A1002="","",COUNTIF('Review'!M5:M1004,A1002))</f>
        <v/>
      </c>
      <c r="D1002" s="20">
        <f>IF(A1002="","",COUNTIFS('Review'!M5:M1004,A1002,'Review'!O5:O1004,"Revoke")+COUNTIFS('Review'!M5:M1004,A1002,'Review'!O5:O1004,"Modify"))</f>
        <v/>
      </c>
      <c r="E1002" s="20">
        <f>IF(A1002="","",COUNTIFS('Review'!M5:M1004,A1002,'Review'!O5:O1004,""))</f>
        <v/>
      </c>
      <c r="F1002" s="22">
        <f>IF(OR(C1002="",C1002=0),"",D1002/C1002)</f>
        <v/>
      </c>
      <c r="G1002" s="20">
        <f>IF(C1002="","",IF(AND(C1002&gt;=50,D1002=0),"0 revocations on 50+ lines: evidence of consideration?",""))</f>
        <v/>
      </c>
      <c r="H1002" s="18" t="n"/>
      <c r="I1002" s="17" t="n"/>
    </row>
    <row r="1003">
      <c r="A1003" s="17" t="n"/>
      <c r="B1003" s="17" t="n"/>
      <c r="C1003" s="20">
        <f>IF(A1003="","",COUNTIF('Review'!M5:M1004,A1003))</f>
        <v/>
      </c>
      <c r="D1003" s="20">
        <f>IF(A1003="","",COUNTIFS('Review'!M5:M1004,A1003,'Review'!O5:O1004,"Revoke")+COUNTIFS('Review'!M5:M1004,A1003,'Review'!O5:O1004,"Modify"))</f>
        <v/>
      </c>
      <c r="E1003" s="20">
        <f>IF(A1003="","",COUNTIFS('Review'!M5:M1004,A1003,'Review'!O5:O1004,""))</f>
        <v/>
      </c>
      <c r="F1003" s="22">
        <f>IF(OR(C1003="",C1003=0),"",D1003/C1003)</f>
        <v/>
      </c>
      <c r="G1003" s="20">
        <f>IF(C1003="","",IF(AND(C1003&gt;=50,D1003=0),"0 revocations on 50+ lines: evidence of consideration?",""))</f>
        <v/>
      </c>
      <c r="H1003" s="18" t="n"/>
      <c r="I1003" s="17" t="n"/>
    </row>
    <row r="1004">
      <c r="A1004" s="17" t="n"/>
      <c r="B1004" s="17" t="n"/>
      <c r="C1004" s="20">
        <f>IF(A1004="","",COUNTIF('Review'!M5:M1004,A1004))</f>
        <v/>
      </c>
      <c r="D1004" s="20">
        <f>IF(A1004="","",COUNTIFS('Review'!M5:M1004,A1004,'Review'!O5:O1004,"Revoke")+COUNTIFS('Review'!M5:M1004,A1004,'Review'!O5:O1004,"Modify"))</f>
        <v/>
      </c>
      <c r="E1004" s="20">
        <f>IF(A1004="","",COUNTIFS('Review'!M5:M1004,A1004,'Review'!O5:O1004,""))</f>
        <v/>
      </c>
      <c r="F1004" s="22">
        <f>IF(OR(C1004="",C1004=0),"",D1004/C1004)</f>
        <v/>
      </c>
      <c r="G1004" s="20">
        <f>IF(C1004="","",IF(AND(C1004&gt;=50,D1004=0),"0 revocations on 50+ lines: evidence of consideration?",""))</f>
        <v/>
      </c>
      <c r="H1004" s="18" t="n"/>
      <c r="I1004" s="17" t="n"/>
    </row>
  </sheetData>
  <conditionalFormatting sqref="G5:G1004">
    <cfRule type="expression" priority="1" dxfId="1">
      <formula>LEN(G5)&gt;0</formula>
    </cfRule>
  </conditionalFormatting>
  <dataValidations count="1">
    <dataValidation sqref="I5:I1004" showDropDown="0" showInputMessage="0" showErrorMessage="1" allowBlank="1" errorTitle="Not an option" error="Pick a value from the list." type="list">
      <formula1>"Y,N"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096B7C"/>
    <outlinePr summaryBelow="1" summaryRight="1"/>
    <pageSetUpPr fitToPage="1"/>
  </sheetPr>
  <dimension ref="A1:Z43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" customWidth="1" min="2" max="2"/>
    <col width="14" customWidth="1" min="3" max="3"/>
    <col width="40" customWidth="1" min="4" max="4"/>
    <col width="40" customWidth="1" min="5" max="5"/>
    <col width="40" customWidth="1" min="6" max="6"/>
    <col width="34" customWidth="1" min="7" max="7"/>
    <col width="20" customWidth="1" min="8" max="8"/>
    <col width="11" customWidth="1" min="9" max="9"/>
    <col width="24" customWidth="1" min="10" max="10"/>
    <col width="14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26" customWidth="1" min="21" max="21"/>
    <col width="26" customWidth="1" min="22" max="22"/>
    <col width="26" customWidth="1" min="23" max="23"/>
    <col width="26" customWidth="1" min="24" max="24"/>
    <col width="26" customWidth="1" min="25" max="25"/>
    <col width="26" customWidth="1" min="26" max="26"/>
  </cols>
  <sheetData>
    <row r="1" ht="24" customHeight="1">
      <c r="A1" s="1" t="inlineStr">
        <is>
          <t>Auditor questions</t>
        </is>
      </c>
    </row>
    <row r="2">
      <c r="A2" s="2" t="inlineStr">
        <is>
          <t>Each question, what it tests, what closes it, and the clause in every framework that asks it. Bold teal clauses are required by name; grey ones support a broader clause. ★ = one of the most repeated findings.</t>
        </is>
      </c>
    </row>
    <row r="3" ht="32" customHeight="1">
      <c r="A3" s="14" t="inlineStr">
        <is>
          <t>#</t>
        </is>
      </c>
      <c r="B3" s="14" t="inlineStr">
        <is>
          <t>★</t>
        </is>
      </c>
      <c r="C3" s="14" t="inlineStr">
        <is>
          <t>Area</t>
        </is>
      </c>
      <c r="D3" s="14" t="inlineStr">
        <is>
          <t>The question</t>
        </is>
      </c>
      <c r="E3" s="14" t="inlineStr">
        <is>
          <t>What they are really testing</t>
        </is>
      </c>
      <c r="F3" s="14" t="inlineStr">
        <is>
          <t>Evidence that closes it</t>
        </is>
      </c>
      <c r="G3" s="14" t="inlineStr">
        <is>
          <t>The finding if it does not</t>
        </is>
      </c>
      <c r="H3" s="14" t="inlineStr">
        <is>
          <t>Explicitly required by</t>
        </is>
      </c>
      <c r="I3" s="14" t="inlineStr">
        <is>
          <t>Your status</t>
        </is>
      </c>
      <c r="J3" s="14" t="inlineStr">
        <is>
          <t>Where your evidence is</t>
        </is>
      </c>
      <c r="K3" s="14" t="inlineStr">
        <is>
          <t>Owner</t>
        </is>
      </c>
      <c r="L3" s="14" t="inlineStr">
        <is>
          <t>SOX / ICFR</t>
        </is>
      </c>
      <c r="M3" s="14" t="inlineStr">
        <is>
          <t>SOC 2</t>
        </is>
      </c>
      <c r="N3" s="14" t="inlineStr">
        <is>
          <t>PCI DSS</t>
        </is>
      </c>
      <c r="O3" s="14" t="inlineStr">
        <is>
          <t>NYDFS Part 500</t>
        </is>
      </c>
      <c r="P3" s="14" t="inlineStr">
        <is>
          <t>FFIEC</t>
        </is>
      </c>
      <c r="Q3" s="14" t="inlineStr">
        <is>
          <t>GLBA Safeguards</t>
        </is>
      </c>
      <c r="R3" s="14" t="inlineStr">
        <is>
          <t>HIPAA</t>
        </is>
      </c>
      <c r="S3" s="14" t="inlineStr">
        <is>
          <t>HITRUST</t>
        </is>
      </c>
      <c r="T3" s="14" t="inlineStr">
        <is>
          <t>NIST 800-53 / CSF</t>
        </is>
      </c>
      <c r="U3" s="14" t="inlineStr">
        <is>
          <t>NI 52-109</t>
        </is>
      </c>
      <c r="V3" s="14" t="inlineStr">
        <is>
          <t>OSFI B-13</t>
        </is>
      </c>
      <c r="W3" s="14" t="inlineStr">
        <is>
          <t>PIPEDA</t>
        </is>
      </c>
      <c r="X3" s="14" t="inlineStr">
        <is>
          <t>QuÃ©bec Law 25</t>
        </is>
      </c>
      <c r="Y3" s="14" t="inlineStr">
        <is>
          <t>Ontario PHIPA</t>
        </is>
      </c>
      <c r="Z3" s="14" t="inlineStr">
        <is>
          <t>ISO 27001</t>
        </is>
      </c>
    </row>
    <row r="4" ht="118" customHeight="1">
      <c r="A4" s="23" t="inlineStr">
        <is>
          <t>S1</t>
        </is>
      </c>
      <c r="B4" s="23" t="inlineStr"/>
      <c r="C4" s="23" t="inlineStr">
        <is>
          <t>1. Scope</t>
        </is>
      </c>
      <c r="D4" s="24" t="inlineStr">
        <is>
          <t>Show me the list of systems in scope for this review, and why each one is on it.</t>
        </is>
      </c>
      <c r="E4" s="23" t="inlineStr">
        <is>
          <t>Whether scope was derived from something â€” financial significance, cardholder data, ePHI, nonpublic information â€” or inherited from last year.</t>
        </is>
      </c>
      <c r="F4" s="23" t="inlineStr">
        <is>
          <t>A systems register naming, per system, the reason it is in scope, the business owner, the risk tier and the review cadence that tier carries.</t>
        </is>
      </c>
      <c r="G4" s="23" t="inlineStr">
        <is>
          <t>A financially significant or regulated-data system that is missing from the review scope entirely, usually one added since the scope was last set.</t>
        </is>
      </c>
      <c r="H4" s="25" t="inlineStr">
        <is>
          <t>PCI DSS, NYDFS Part 500, NIST 800-53 / CSF, OSFI B-13, ISO 27001</t>
        </is>
      </c>
      <c r="I4" s="26" t="inlineStr"/>
      <c r="J4" s="26" t="inlineStr"/>
      <c r="K4" s="26" t="inlineStr"/>
      <c r="L4" s="27" t="inlineStr">
        <is>
          <t>AS 2201 â€” ITGCs over systems relevant to financial reporting</t>
        </is>
      </c>
      <c r="M4" s="27" t="inlineStr">
        <is>
          <t>CC6.1 (identifies and manages the inventory of information assets)</t>
        </is>
      </c>
      <c r="N4" s="28" t="inlineStr">
        <is>
          <t>12.5.1 (inventory of system components in scope)</t>
        </is>
      </c>
      <c r="O4" s="28" t="inlineStr">
        <is>
          <t>500.13(a) (asset inventory)</t>
        </is>
      </c>
      <c r="P4" s="25" t="inlineStr"/>
      <c r="Q4" s="25" t="inlineStr"/>
      <c r="R4" s="27" t="inlineStr">
        <is>
          <t>164.308(a)(1)(ii)(A) (risk analysis identifies where ePHI lives)</t>
        </is>
      </c>
      <c r="S4" s="25" t="inlineStr"/>
      <c r="T4" s="28" t="inlineStr">
        <is>
          <t>CM-8 (system component inventory)</t>
        </is>
      </c>
      <c r="U4" s="27" t="inlineStr">
        <is>
          <t>s. 3.1 and 3.4, via COSO 2013 Principle 11 (general controls over technology)</t>
        </is>
      </c>
      <c r="V4" s="28" t="inlineStr">
        <is>
          <t>2.2.2 (inventory maintained and assets categorized)</t>
        </is>
      </c>
      <c r="W4" s="25" t="inlineStr"/>
      <c r="X4" s="25" t="inlineStr"/>
      <c r="Y4" s="25" t="inlineStr"/>
      <c r="Z4" s="28" t="inlineStr">
        <is>
          <t>A.5.9 (inventory of information and associated assets)</t>
        </is>
      </c>
    </row>
    <row r="5" ht="118" customHeight="1">
      <c r="A5" s="23" t="inlineStr">
        <is>
          <t>S2</t>
        </is>
      </c>
      <c r="B5" s="23" t="inlineStr"/>
      <c r="C5" s="23" t="inlineStr">
        <is>
          <t>1. Scope</t>
        </is>
      </c>
      <c r="D5" s="24" t="inlineStr">
        <is>
          <t>Does the review cover every account type on those systems â€” local, shared, emergency, service and vendor â€” or only accounts that come through SSO?</t>
        </is>
      </c>
      <c r="E5" s="23" t="inlineStr">
        <is>
          <t>Whether the population is the application's own account table or the identity provider's view of it. Local accounts bypass SSO and are where auditors look first.</t>
        </is>
      </c>
      <c r="F5" s="23" t="inlineStr">
        <is>
          <t>Per system, a count of accounts by type from the application itself, reconciled to what the review covered.</t>
        </is>
      </c>
      <c r="G5" s="23" t="inlineStr">
        <is>
          <t>Local administrator and break-glass accounts absent from the review because the extract came from the IdP.</t>
        </is>
      </c>
      <c r="H5" s="25" t="inlineStr">
        <is>
          <t>PCI DSS, NIST 800-53 / CSF</t>
        </is>
      </c>
      <c r="I5" s="26" t="inlineStr"/>
      <c r="J5" s="26" t="inlineStr"/>
      <c r="K5" s="26" t="inlineStr"/>
      <c r="L5" s="27" t="inlineStr">
        <is>
          <t>AS 2201 â€” access to programs and data</t>
        </is>
      </c>
      <c r="M5" s="27" t="inlineStr">
        <is>
          <t>CC6.1, CC6.2</t>
        </is>
      </c>
      <c r="N5" s="28" t="inlineStr">
        <is>
          <t>7.2.4 (all user accounts, including third-party/vendor accounts)</t>
        </is>
      </c>
      <c r="O5" s="25" t="inlineStr"/>
      <c r="P5" s="27" t="inlineStr">
        <is>
          <t>II.C.15 (identify and restrict logical access to all system resources)</t>
        </is>
      </c>
      <c r="Q5" s="25" t="inlineStr"/>
      <c r="R5" s="25" t="inlineStr"/>
      <c r="S5" s="27" t="inlineStr">
        <is>
          <t>01.b (user registration)</t>
        </is>
      </c>
      <c r="T5" s="28" t="inlineStr">
        <is>
          <t>AC-2(a) (define and document account types)</t>
        </is>
      </c>
      <c r="U5" s="25" t="inlineStr"/>
      <c r="V5" s="27" t="inlineStr">
        <is>
          <t>3.2.7</t>
        </is>
      </c>
      <c r="W5" s="25" t="inlineStr"/>
      <c r="X5" s="25" t="inlineStr"/>
      <c r="Y5" s="25" t="inlineStr"/>
      <c r="Z5" s="27" t="inlineStr">
        <is>
          <t>A.5.16 (identity management, full life cycle)</t>
        </is>
      </c>
    </row>
    <row r="6" ht="118" customHeight="1">
      <c r="A6" s="23" t="inlineStr">
        <is>
          <t>S3</t>
        </is>
      </c>
      <c r="B6" s="23" t="inlineStr"/>
      <c r="C6" s="23" t="inlineStr">
        <is>
          <t>1. Scope</t>
        </is>
      </c>
      <c r="D6" s="24" t="inlineStr">
        <is>
          <t>Are you reviewing entitlements, or just confirming that accounts exist?</t>
        </is>
      </c>
      <c r="E6" s="23" t="inlineStr">
        <is>
          <t>Precision. A review that asks 'should Jane have an account in the ledger?' cannot catch Jane holding the journal-approval role.</t>
        </is>
      </c>
      <c r="F6" s="23" t="inlineStr">
        <is>
          <t>Review lines at the level access is granted â€” role, group, permission set â€” with the entitlement named, not the account alone.</t>
        </is>
      </c>
      <c r="G6" s="23" t="inlineStr">
        <is>
          <t>An account-level review that approved users holding access far beyond their role, because the role was never shown.</t>
        </is>
      </c>
      <c r="H6" s="25" t="inlineStr">
        <is>
          <t>PCI DSS, NYDFS Part 500, HIPAA, HITRUST, NIST 800-53 / CSF, ISO 27001</t>
        </is>
      </c>
      <c r="I6" s="26" t="inlineStr"/>
      <c r="J6" s="26" t="inlineStr"/>
      <c r="K6" s="26" t="inlineStr"/>
      <c r="L6" s="27" t="inlineStr">
        <is>
          <t>AS 2201; PCAOB Staff Audit Practice Alert No. 11 (precision of review controls)</t>
        </is>
      </c>
      <c r="M6" s="27" t="inlineStr">
        <is>
          <t>CC6.3 (reviews access roles and rules)</t>
        </is>
      </c>
      <c r="N6" s="28" t="inlineStr">
        <is>
          <t>7.2.4 (user accounts and related access privileges)</t>
        </is>
      </c>
      <c r="O6" s="28" t="inlineStr">
        <is>
          <t>500.7(a)(4) (review all user access privileges)</t>
        </is>
      </c>
      <c r="P6" s="25" t="inlineStr"/>
      <c r="Q6" s="25" t="inlineStr"/>
      <c r="R6" s="28" t="inlineStr">
        <is>
          <t>164.308(a)(4)(ii)(C) (review and modify a user's right of access)</t>
        </is>
      </c>
      <c r="S6" s="28" t="inlineStr">
        <is>
          <t>01.e (review of user access rights)</t>
        </is>
      </c>
      <c r="T6" s="28" t="inlineStr">
        <is>
          <t>AC-6(7) (review of user privileges)</t>
        </is>
      </c>
      <c r="U6" s="27" t="inlineStr">
        <is>
          <t>via COSO 2013 Principle 11 (general controls over technology)</t>
        </is>
      </c>
      <c r="V6" s="25" t="inlineStr"/>
      <c r="W6" s="27" t="inlineStr">
        <is>
          <t>Principle 4.7.3(b) (need-to-know access)</t>
        </is>
      </c>
      <c r="X6" s="27" t="inlineStr">
        <is>
          <t>s. 20 (access only to information needed for duties)</t>
        </is>
      </c>
      <c r="Y6" s="27" t="inlineStr">
        <is>
          <t>s. 12(1) (reasonable steps against unauthorized use)</t>
        </is>
      </c>
      <c r="Z6" s="28" t="inlineStr">
        <is>
          <t>A.5.18 (access rights reviewed)</t>
        </is>
      </c>
    </row>
    <row r="7" ht="118" customHeight="1">
      <c r="A7" s="23" t="inlineStr">
        <is>
          <t>S4</t>
        </is>
      </c>
      <c r="B7" s="23" t="inlineStr"/>
      <c r="C7" s="23" t="inlineStr">
        <is>
          <t>1. Scope</t>
        </is>
      </c>
      <c r="D7" s="24" t="inlineStr">
        <is>
          <t>How did you decide how often each system is reviewed?</t>
        </is>
      </c>
      <c r="E7" s="23" t="inlineStr">
        <is>
          <t>Whether the cadence is tied to risk and written down, or chosen for convenience. Where a framework prescribes a floor, whether you meet it.</t>
        </is>
      </c>
      <c r="F7" s="23" t="inlineStr">
        <is>
          <t>A cadence per risk tier in the access control procedure, citing any prescribed floor â€” six months under PCI DSS 7.2.4, annual under NYDFS 500.7(a)(4).</t>
        </is>
      </c>
      <c r="G7" s="23" t="inlineStr">
        <is>
          <t>A single annual cadence applied to systems where PCI DSS requires six months, or no stated cadence at all.</t>
        </is>
      </c>
      <c r="H7" s="25" t="inlineStr">
        <is>
          <t>PCI DSS, NYDFS Part 500, FFIEC, GLBA Safeguards, HITRUST, NIST 800-53 / CSF, OSFI B-13, ISO 27001</t>
        </is>
      </c>
      <c r="I7" s="26" t="inlineStr"/>
      <c r="J7" s="26" t="inlineStr"/>
      <c r="K7" s="26" t="inlineStr"/>
      <c r="L7" s="25" t="inlineStr"/>
      <c r="M7" s="25" t="inlineStr"/>
      <c r="N7" s="28" t="inlineStr">
        <is>
          <t>7.2.4 (at least every six months); 7.2.5.1 and 12.3.1 (targeted risk analysis)</t>
        </is>
      </c>
      <c r="O7" s="28" t="inlineStr">
        <is>
          <t>500.7(a)(4) (at a minimum annually)</t>
        </is>
      </c>
      <c r="P7" s="28" t="inlineStr">
        <is>
          <t>II.C.15 (schedule commensurate with risk)</t>
        </is>
      </c>
      <c r="Q7" s="28" t="inlineStr">
        <is>
          <t>314.4(c)(1) (periodically reviewing access controls)</t>
        </is>
      </c>
      <c r="R7" s="25" t="inlineStr"/>
      <c r="S7" s="28" t="inlineStr">
        <is>
          <t>01.e</t>
        </is>
      </c>
      <c r="T7" s="28" t="inlineStr">
        <is>
          <t>AC-2(j) (organization-defined frequency)</t>
        </is>
      </c>
      <c r="U7" s="25" t="inlineStr"/>
      <c r="V7" s="28" t="inlineStr">
        <is>
          <t>3.2.7 (regular attestation of access)</t>
        </is>
      </c>
      <c r="W7" s="25" t="inlineStr"/>
      <c r="X7" s="25" t="inlineStr"/>
      <c r="Y7" s="25" t="inlineStr"/>
      <c r="Z7" s="28" t="inlineStr">
        <is>
          <t>A.5.18 (at regular intervals)</t>
        </is>
      </c>
    </row>
    <row r="8" ht="118" customHeight="1">
      <c r="A8" s="23" t="inlineStr">
        <is>
          <t>P1</t>
        </is>
      </c>
      <c r="B8" s="23" t="inlineStr">
        <is>
          <t>★</t>
        </is>
      </c>
      <c r="C8" s="23" t="inlineStr">
        <is>
          <t>2. Population</t>
        </is>
      </c>
      <c r="D8" s="24" t="inlineStr">
        <is>
          <t>How do you know the user listing you reviewed was complete and accurate?</t>
        </is>
      </c>
      <c r="E8" s="23" t="inlineStr">
        <is>
          <t>Information produced by the entity. If the report is wrong, the review is worthless however carefully it was done â€” and untested populations for access controls are a deficiency PCAOB inspection reports keep repeating.</t>
        </is>
      </c>
      <c r="F8" s="23" t="inlineStr">
        <is>
          <t>For each extract: the report or query and its parameters, who ran it, when, a screenshot of the run, and the record count reconciled to an independent count taken in the system.</t>
        </is>
      </c>
      <c r="G8" s="23" t="inlineStr">
        <is>
          <t>No evidence that the population was complete. The review is treated as not performed.</t>
        </is>
      </c>
      <c r="H8" s="25" t="inlineStr">
        <is>
          <t>SOX / ICFR, SOC 2</t>
        </is>
      </c>
      <c r="I8" s="26" t="inlineStr"/>
      <c r="J8" s="26" t="inlineStr"/>
      <c r="K8" s="26" t="inlineStr"/>
      <c r="L8" s="28" t="inlineStr">
        <is>
          <t>AS 1105.10 (test the accuracy and completeness of information produced by the company)</t>
        </is>
      </c>
      <c r="M8" s="28" t="inlineStr">
        <is>
          <t>CC6.1; the service auditor tests the listing under AT-C 205</t>
        </is>
      </c>
      <c r="N8" s="27" t="inlineStr">
        <is>
          <t>7.2.4 (all user accounts)</t>
        </is>
      </c>
      <c r="O8" s="25" t="inlineStr"/>
      <c r="P8" s="25" t="inlineStr"/>
      <c r="Q8" s="25" t="inlineStr"/>
      <c r="R8" s="25" t="inlineStr"/>
      <c r="S8" s="27" t="inlineStr">
        <is>
          <t>01.e</t>
        </is>
      </c>
      <c r="T8" s="27" t="inlineStr">
        <is>
          <t>AC-2(j)</t>
        </is>
      </c>
      <c r="U8" s="27" t="inlineStr">
        <is>
          <t>via COSO 2013 Principle 11 (general controls over technology)</t>
        </is>
      </c>
      <c r="V8" s="25" t="inlineStr"/>
      <c r="W8" s="25" t="inlineStr"/>
      <c r="X8" s="25" t="inlineStr"/>
      <c r="Y8" s="25" t="inlineStr"/>
      <c r="Z8" s="27" t="inlineStr">
        <is>
          <t>A.5.18</t>
        </is>
      </c>
    </row>
    <row r="9" ht="118" customHeight="1">
      <c r="A9" s="23" t="inlineStr">
        <is>
          <t>P2</t>
        </is>
      </c>
      <c r="B9" s="23" t="inlineStr"/>
      <c r="C9" s="23" t="inlineStr">
        <is>
          <t>2. Population</t>
        </is>
      </c>
      <c r="D9" s="24" t="inlineStr">
        <is>
          <t>When was the extract taken, relative to when the review ran?</t>
        </is>
      </c>
      <c r="E9" s="23" t="inlineStr">
        <is>
          <t>Staleness. Accounts created between extract and review are unreviewed; a weeks-old extract makes 'current' a fiction.</t>
        </is>
      </c>
      <c r="F9" s="23" t="inlineStr">
        <is>
          <t>Extract timestamp and review window on the campaign record, with a stated maximum gap.</t>
        </is>
      </c>
      <c r="G9" s="23" t="inlineStr">
        <is>
          <t>Extract taken weeks before reviewers opened it; joiners in the gap never reviewed.</t>
        </is>
      </c>
      <c r="H9" s="25" t="inlineStr">
        <is>
          <t>SOX / ICFR</t>
        </is>
      </c>
      <c r="I9" s="26" t="inlineStr"/>
      <c r="J9" s="26" t="inlineStr"/>
      <c r="K9" s="26" t="inlineStr"/>
      <c r="L9" s="28" t="inlineStr">
        <is>
          <t>AS 1105.10</t>
        </is>
      </c>
      <c r="M9" s="27" t="inlineStr">
        <is>
          <t>CC6.2</t>
        </is>
      </c>
      <c r="N9" s="27" t="inlineStr">
        <is>
          <t>7.2.4</t>
        </is>
      </c>
      <c r="O9" s="25" t="inlineStr"/>
      <c r="P9" s="25" t="inlineStr"/>
      <c r="Q9" s="25" t="inlineStr"/>
      <c r="R9" s="25" t="inlineStr"/>
      <c r="S9" s="25" t="inlineStr"/>
      <c r="T9" s="25" t="inlineStr"/>
      <c r="U9" s="25" t="inlineStr"/>
      <c r="V9" s="25" t="inlineStr"/>
      <c r="W9" s="25" t="inlineStr"/>
      <c r="X9" s="25" t="inlineStr"/>
      <c r="Y9" s="25" t="inlineStr"/>
      <c r="Z9" s="27" t="inlineStr">
        <is>
          <t>A.5.18</t>
        </is>
      </c>
    </row>
    <row r="10" ht="118" customHeight="1">
      <c r="A10" s="23" t="inlineStr">
        <is>
          <t>P3</t>
        </is>
      </c>
      <c r="B10" s="23" t="inlineStr"/>
      <c r="C10" s="23" t="inlineStr">
        <is>
          <t>2. Population</t>
        </is>
      </c>
      <c r="D10" s="24" t="inlineStr">
        <is>
          <t>Could anyone have edited the listing between the system and the reviewer?</t>
        </is>
      </c>
      <c r="E10" s="23" t="inlineStr">
        <is>
          <t>Integrity of the evidence chain. A spreadsheet that passed through an administrator's hands can have rows removed.</t>
        </is>
      </c>
      <c r="F10" s="23" t="inlineStr">
        <is>
          <t>Extract produced by the system or IGA tool and delivered read-only, or a hash or record count re-checked at review time.</t>
        </is>
      </c>
      <c r="G10" s="23" t="inlineStr">
        <is>
          <t>The listing was manipulated before review by someone whose own access was on it.</t>
        </is>
      </c>
      <c r="H10" s="25" t="inlineStr">
        <is>
          <t>None by name (good practice)</t>
        </is>
      </c>
      <c r="I10" s="26" t="inlineStr"/>
      <c r="J10" s="26" t="inlineStr"/>
      <c r="K10" s="26" t="inlineStr"/>
      <c r="L10" s="27" t="inlineStr">
        <is>
          <t>AS 1105.10</t>
        </is>
      </c>
      <c r="M10" s="27" t="inlineStr">
        <is>
          <t>CC6.1</t>
        </is>
      </c>
      <c r="N10" s="25" t="inlineStr"/>
      <c r="O10" s="25" t="inlineStr"/>
      <c r="P10" s="25" t="inlineStr"/>
      <c r="Q10" s="25" t="inlineStr"/>
      <c r="R10" s="25" t="inlineStr"/>
      <c r="S10" s="25" t="inlineStr"/>
      <c r="T10" s="27" t="inlineStr">
        <is>
          <t>AU-9 (protection of audit information)</t>
        </is>
      </c>
      <c r="U10" s="25" t="inlineStr"/>
      <c r="V10" s="25" t="inlineStr"/>
      <c r="W10" s="25" t="inlineStr"/>
      <c r="X10" s="25" t="inlineStr"/>
      <c r="Y10" s="25" t="inlineStr"/>
      <c r="Z10" s="27" t="inlineStr">
        <is>
          <t>A.5.33 (protection of records)</t>
        </is>
      </c>
    </row>
    <row r="11" ht="118" customHeight="1">
      <c r="A11" s="23" t="inlineStr">
        <is>
          <t>R1</t>
        </is>
      </c>
      <c r="B11" s="23" t="inlineStr">
        <is>
          <t>★</t>
        </is>
      </c>
      <c r="C11" s="23" t="inlineStr">
        <is>
          <t>3. Reviewers</t>
        </is>
      </c>
      <c r="D11" s="24" t="inlineStr">
        <is>
          <t>Can any reviewer approve their own access?</t>
        </is>
      </c>
      <c r="E11" s="23" t="inlineStr">
        <is>
          <t>Self-review. The auditor will search the decisions for rows where reviewer and account holder are the same person, and they usually find one.</t>
        </is>
      </c>
      <c r="F11" s="23" t="inlineStr">
        <is>
          <t>A rule in the tool or template that routes self-owned lines to the reviewer's manager, and a report showing zero self-certified lines.</t>
        </is>
      </c>
      <c r="G11" s="23" t="inlineStr">
        <is>
          <t>Administrators certifying their own administrative rights.</t>
        </is>
      </c>
      <c r="H11" s="25" t="inlineStr">
        <is>
          <t>SOX / ICFR, SOC 2, FFIEC, HITRUST, NIST 800-53 / CSF, ISO 27001</t>
        </is>
      </c>
      <c r="I11" s="26" t="inlineStr"/>
      <c r="J11" s="26" t="inlineStr"/>
      <c r="K11" s="26" t="inlineStr"/>
      <c r="L11" s="28" t="inlineStr">
        <is>
          <t>AS 2201 â€” segregation of duties within the control; COSO 2013 Principle 10</t>
        </is>
      </c>
      <c r="M11" s="28" t="inlineStr">
        <is>
          <t>CC6.3 (segregation of duties)</t>
        </is>
      </c>
      <c r="N11" s="25" t="inlineStr"/>
      <c r="O11" s="25" t="inlineStr"/>
      <c r="P11" s="28" t="inlineStr">
        <is>
          <t>II.C.15 (privileged access reviewed by an independent party)</t>
        </is>
      </c>
      <c r="Q11" s="25" t="inlineStr"/>
      <c r="R11" s="25" t="inlineStr"/>
      <c r="S11" s="28" t="inlineStr">
        <is>
          <t>09.c (segregation of duties)</t>
        </is>
      </c>
      <c r="T11" s="28" t="inlineStr">
        <is>
          <t>AC-5 (separation of duties)</t>
        </is>
      </c>
      <c r="U11" s="27" t="inlineStr">
        <is>
          <t>via COSO 2013 Principle 10</t>
        </is>
      </c>
      <c r="V11" s="27" t="inlineStr">
        <is>
          <t>2.5.2 (segregation of duties)</t>
        </is>
      </c>
      <c r="W11" s="25" t="inlineStr"/>
      <c r="X11" s="25" t="inlineStr"/>
      <c r="Y11" s="25" t="inlineStr"/>
      <c r="Z11" s="28" t="inlineStr">
        <is>
          <t>A.5.3 (segregation of duties)</t>
        </is>
      </c>
    </row>
    <row r="12" ht="118" customHeight="1">
      <c r="A12" s="23" t="inlineStr">
        <is>
          <t>R2</t>
        </is>
      </c>
      <c r="B12" s="23" t="inlineStr"/>
      <c r="C12" s="23" t="inlineStr">
        <is>
          <t>3. Reviewers</t>
        </is>
      </c>
      <c r="D12" s="24" t="inlineStr">
        <is>
          <t>Why is this person qualified to decide on this access?</t>
        </is>
      </c>
      <c r="E12" s="23" t="inlineStr">
        <is>
          <t>Competence. A line manager can say whether someone still works for them; they usually cannot say whether a database role is appropriate.</t>
        </is>
      </c>
      <c r="F12" s="23" t="inlineStr">
        <is>
          <t>A reviewer model that pairs the manager (is the person still in role?) with the application or data owner (is this entitlement appropriate?) for sensitive entitlements.</t>
        </is>
      </c>
      <c r="G12" s="23" t="inlineStr">
        <is>
          <t>Managers approving technical entitlements they could not interpret, so every line was kept.</t>
        </is>
      </c>
      <c r="H12" s="25" t="inlineStr">
        <is>
          <t>FFIEC, NIST 800-53 / CSF</t>
        </is>
      </c>
      <c r="I12" s="26" t="inlineStr"/>
      <c r="J12" s="26" t="inlineStr"/>
      <c r="K12" s="26" t="inlineStr"/>
      <c r="L12" s="27" t="inlineStr">
        <is>
          <t>COSO 2013 Principle 12 (policies and procedures, performed timely, corrective action) â€” performed by competent personnel</t>
        </is>
      </c>
      <c r="M12" s="27" t="inlineStr">
        <is>
          <t>CC6.3</t>
        </is>
      </c>
      <c r="N12" s="25" t="inlineStr"/>
      <c r="O12" s="25" t="inlineStr"/>
      <c r="P12" s="28" t="inlineStr">
        <is>
          <t>II.C.15 (manager and application or data owners authorize access)</t>
        </is>
      </c>
      <c r="Q12" s="25" t="inlineStr"/>
      <c r="R12" s="25" t="inlineStr"/>
      <c r="S12" s="27" t="inlineStr">
        <is>
          <t>01.e</t>
        </is>
      </c>
      <c r="T12" s="28" t="inlineStr">
        <is>
          <t>AC-2(b) (assign account managers)</t>
        </is>
      </c>
      <c r="U12" s="25" t="inlineStr"/>
      <c r="V12" s="25" t="inlineStr"/>
      <c r="W12" s="25" t="inlineStr"/>
      <c r="X12" s="25" t="inlineStr"/>
      <c r="Y12" s="25" t="inlineStr"/>
      <c r="Z12" s="27" t="inlineStr">
        <is>
          <t>A.5.18</t>
        </is>
      </c>
    </row>
    <row r="13" ht="118" customHeight="1">
      <c r="A13" s="23" t="inlineStr">
        <is>
          <t>R3</t>
        </is>
      </c>
      <c r="B13" s="23" t="inlineStr"/>
      <c r="C13" s="23" t="inlineStr">
        <is>
          <t>3. Reviewers</t>
        </is>
      </c>
      <c r="D13" s="24" t="inlineStr">
        <is>
          <t>When a review was reassigned or delegated, who approved that and why?</t>
        </is>
      </c>
      <c r="E13" s="23" t="inlineStr">
        <is>
          <t>Whether delegation quietly moved decisions to someone less qualified, or back to the account holder.</t>
        </is>
      </c>
      <c r="F13" s="23" t="inlineStr">
        <is>
          <t>Delegation log with original reviewer, delegate, reason and date.</t>
        </is>
      </c>
      <c r="G13" s="23" t="inlineStr">
        <is>
          <t>Reviews bulk-delegated to an administrator who then reviewed their own team's privileged access.</t>
        </is>
      </c>
      <c r="H13" s="25" t="inlineStr">
        <is>
          <t>None by name (good practice)</t>
        </is>
      </c>
      <c r="I13" s="26" t="inlineStr"/>
      <c r="J13" s="26" t="inlineStr"/>
      <c r="K13" s="26" t="inlineStr"/>
      <c r="L13" s="27" t="inlineStr">
        <is>
          <t>AS 2201</t>
        </is>
      </c>
      <c r="M13" s="27" t="inlineStr">
        <is>
          <t>CC6.3</t>
        </is>
      </c>
      <c r="N13" s="25" t="inlineStr"/>
      <c r="O13" s="25" t="inlineStr"/>
      <c r="P13" s="25" t="inlineStr"/>
      <c r="Q13" s="25" t="inlineStr"/>
      <c r="R13" s="25" t="inlineStr"/>
      <c r="S13" s="25" t="inlineStr"/>
      <c r="T13" s="27" t="inlineStr">
        <is>
          <t>AC-5</t>
        </is>
      </c>
      <c r="U13" s="25" t="inlineStr"/>
      <c r="V13" s="25" t="inlineStr"/>
      <c r="W13" s="25" t="inlineStr"/>
      <c r="X13" s="25" t="inlineStr"/>
      <c r="Y13" s="25" t="inlineStr"/>
      <c r="Z13" s="27" t="inlineStr">
        <is>
          <t>A.5.3</t>
        </is>
      </c>
    </row>
    <row r="14" ht="118" customHeight="1">
      <c r="A14" s="23" t="inlineStr">
        <is>
          <t>R4</t>
        </is>
      </c>
      <c r="B14" s="23" t="inlineStr"/>
      <c r="C14" s="23" t="inlineStr">
        <is>
          <t>3. Reviewers</t>
        </is>
      </c>
      <c r="D14" s="24" t="inlineStr">
        <is>
          <t>Who reviews the reviewers' own access?</t>
        </is>
      </c>
      <c r="E14" s="23" t="inlineStr">
        <is>
          <t>Coverage at the top. Reviewers, administrators and the IAM team are the accounts most often left out.</t>
        </is>
      </c>
      <c r="F14" s="23" t="inlineStr">
        <is>
          <t>Reviewer and administrator access appearing as lines in the same campaign, assigned upward.</t>
        </is>
      </c>
      <c r="G14" s="23" t="inlineStr">
        <is>
          <t>The IAM team's own privileged access outside every review.</t>
        </is>
      </c>
      <c r="H14" s="25" t="inlineStr">
        <is>
          <t>None by name (good practice)</t>
        </is>
      </c>
      <c r="I14" s="26" t="inlineStr"/>
      <c r="J14" s="26" t="inlineStr"/>
      <c r="K14" s="26" t="inlineStr"/>
      <c r="L14" s="25" t="inlineStr"/>
      <c r="M14" s="27" t="inlineStr">
        <is>
          <t>CC6.3</t>
        </is>
      </c>
      <c r="N14" s="25" t="inlineStr"/>
      <c r="O14" s="25" t="inlineStr"/>
      <c r="P14" s="27" t="inlineStr">
        <is>
          <t>II.C.15</t>
        </is>
      </c>
      <c r="Q14" s="25" t="inlineStr"/>
      <c r="R14" s="25" t="inlineStr"/>
      <c r="S14" s="25" t="inlineStr"/>
      <c r="T14" s="27" t="inlineStr">
        <is>
          <t>AC-6(7)</t>
        </is>
      </c>
      <c r="U14" s="25" t="inlineStr"/>
      <c r="V14" s="25" t="inlineStr"/>
      <c r="W14" s="25" t="inlineStr"/>
      <c r="X14" s="25" t="inlineStr"/>
      <c r="Y14" s="25" t="inlineStr"/>
      <c r="Z14" s="27" t="inlineStr">
        <is>
          <t>A.8.2 (privileged access rights)</t>
        </is>
      </c>
    </row>
    <row r="15" ht="118" customHeight="1">
      <c r="A15" s="23" t="inlineStr">
        <is>
          <t>C1</t>
        </is>
      </c>
      <c r="B15" s="23" t="inlineStr"/>
      <c r="C15" s="23" t="inlineStr">
        <is>
          <t>4. What reviewers see</t>
        </is>
      </c>
      <c r="D15" s="24" t="inlineStr">
        <is>
          <t>What did the reviewer actually see on the screen when they approved this?</t>
        </is>
      </c>
      <c r="E15" s="23" t="inlineStr">
        <is>
          <t>Whether a decision was possible. 'APP_FIN_RW_07' approved 400 times is evidence of a click, not a review.</t>
        </is>
      </c>
      <c r="F15" s="23" t="inlineStr">
        <is>
          <t>A plain-language description per entitlement, visible at the point of decision.</t>
        </is>
      </c>
      <c r="G15" s="23" t="inlineStr">
        <is>
          <t>Entitlements presented as raw technical names; reviewers could not tell a read role from an approval role.</t>
        </is>
      </c>
      <c r="H15" s="25" t="inlineStr">
        <is>
          <t>SOX / ICFR</t>
        </is>
      </c>
      <c r="I15" s="26" t="inlineStr"/>
      <c r="J15" s="26" t="inlineStr"/>
      <c r="K15" s="26" t="inlineStr"/>
      <c r="L15" s="28" t="inlineStr">
        <is>
          <t>PCAOB Staff Audit Practice Alert No. 11 (precision of review controls)</t>
        </is>
      </c>
      <c r="M15" s="27" t="inlineStr">
        <is>
          <t>CC6.3</t>
        </is>
      </c>
      <c r="N15" s="25" t="inlineStr"/>
      <c r="O15" s="25" t="inlineStr"/>
      <c r="P15" s="25" t="inlineStr"/>
      <c r="Q15" s="25" t="inlineStr"/>
      <c r="R15" s="25" t="inlineStr"/>
      <c r="S15" s="27" t="inlineStr">
        <is>
          <t>01.e</t>
        </is>
      </c>
      <c r="T15" s="27" t="inlineStr">
        <is>
          <t>AC-6(7)</t>
        </is>
      </c>
      <c r="U15" s="25" t="inlineStr"/>
      <c r="V15" s="25" t="inlineStr"/>
      <c r="W15" s="25" t="inlineStr"/>
      <c r="X15" s="25" t="inlineStr"/>
      <c r="Y15" s="25" t="inlineStr"/>
      <c r="Z15" s="27" t="inlineStr">
        <is>
          <t>A.5.18</t>
        </is>
      </c>
    </row>
    <row r="16" ht="118" customHeight="1">
      <c r="A16" s="23" t="inlineStr">
        <is>
          <t>C2</t>
        </is>
      </c>
      <c r="B16" s="23" t="inlineStr"/>
      <c r="C16" s="23" t="inlineStr">
        <is>
          <t>4. What reviewers see</t>
        </is>
      </c>
      <c r="D16" s="24" t="inlineStr">
        <is>
          <t>Did the reviewer know whether this access had been used?</t>
        </is>
      </c>
      <c r="E16" s="23" t="inlineStr">
        <is>
          <t>Whether the easiest revocations were visible. Unused access is the lowest-risk removal and the one reviewers keep by default when they cannot see usage.</t>
        </is>
      </c>
      <c r="F16" s="23" t="inlineStr">
        <is>
          <t>Last-used or last-login date on each line, and a flag past a stated dormancy threshold.</t>
        </is>
      </c>
      <c r="G16" s="23" t="inlineStr">
        <is>
          <t>Accounts dormant for a year approved as appropriate.</t>
        </is>
      </c>
      <c r="H16" s="25" t="inlineStr">
        <is>
          <t>None by name (good practice)</t>
        </is>
      </c>
      <c r="I16" s="26" t="inlineStr"/>
      <c r="J16" s="26" t="inlineStr"/>
      <c r="K16" s="26" t="inlineStr"/>
      <c r="L16" s="25" t="inlineStr"/>
      <c r="M16" s="27" t="inlineStr">
        <is>
          <t>CC6.2</t>
        </is>
      </c>
      <c r="N16" s="27" t="inlineStr">
        <is>
          <t>8.2.6 (inactive accounts removed or disabled within 90 days)</t>
        </is>
      </c>
      <c r="O16" s="25" t="inlineStr"/>
      <c r="P16" s="25" t="inlineStr"/>
      <c r="Q16" s="25" t="inlineStr"/>
      <c r="R16" s="25" t="inlineStr"/>
      <c r="S16" s="25" t="inlineStr"/>
      <c r="T16" s="27" t="inlineStr">
        <is>
          <t>AC-2(3) (disable inactive accounts)</t>
        </is>
      </c>
      <c r="U16" s="25" t="inlineStr"/>
      <c r="V16" s="25" t="inlineStr"/>
      <c r="W16" s="25" t="inlineStr"/>
      <c r="X16" s="25" t="inlineStr"/>
      <c r="Y16" s="25" t="inlineStr"/>
      <c r="Z16" s="27" t="inlineStr">
        <is>
          <t>A.5.18</t>
        </is>
      </c>
    </row>
    <row r="17" ht="118" customHeight="1">
      <c r="A17" s="23" t="inlineStr">
        <is>
          <t>C3</t>
        </is>
      </c>
      <c r="B17" s="23" t="inlineStr"/>
      <c r="C17" s="23" t="inlineStr">
        <is>
          <t>4. What reviewers see</t>
        </is>
      </c>
      <c r="D17" s="24" t="inlineStr">
        <is>
          <t>Were movers flagged, so the reviewer knew the person had changed role?</t>
        </is>
      </c>
      <c r="E17" s="23" t="inlineStr">
        <is>
          <t>Mover accumulation, the least-controlled part of the lifecycle. Without a flag the reviewer sees a current employee and approves.</t>
        </is>
      </c>
      <c r="F17" s="23" t="inlineStr">
        <is>
          <t>HR job-change date on each line, and old-role entitlements highlighted for anyone who moved during the period.</t>
        </is>
      </c>
      <c r="G17" s="23" t="inlineStr">
        <is>
          <t>Transferred staff retaining the previous role's access, approved because they were still employed.</t>
        </is>
      </c>
      <c r="H17" s="25" t="inlineStr">
        <is>
          <t>FFIEC, NIST 800-53 / CSF</t>
        </is>
      </c>
      <c r="I17" s="26" t="inlineStr"/>
      <c r="J17" s="26" t="inlineStr"/>
      <c r="K17" s="26" t="inlineStr"/>
      <c r="L17" s="25" t="inlineStr"/>
      <c r="M17" s="27" t="inlineStr">
        <is>
          <t>CC6.2</t>
        </is>
      </c>
      <c r="N17" s="25" t="inlineStr"/>
      <c r="O17" s="25" t="inlineStr"/>
      <c r="P17" s="28" t="inlineStr">
        <is>
          <t>II.C.15 (promptly review access for users with job changes)</t>
        </is>
      </c>
      <c r="Q17" s="25" t="inlineStr"/>
      <c r="R17" s="27" t="inlineStr">
        <is>
          <t>164.308(a)(4)(ii)(C) (modify a user's right of access)</t>
        </is>
      </c>
      <c r="S17" s="25" t="inlineStr"/>
      <c r="T17" s="28" t="inlineStr">
        <is>
          <t>PS-5 (personnel transfer)</t>
        </is>
      </c>
      <c r="U17" s="25" t="inlineStr"/>
      <c r="V17" s="25" t="inlineStr"/>
      <c r="W17" s="25" t="inlineStr"/>
      <c r="X17" s="25" t="inlineStr"/>
      <c r="Y17" s="25" t="inlineStr"/>
      <c r="Z17" s="27" t="inlineStr">
        <is>
          <t>A.5.18</t>
        </is>
      </c>
    </row>
    <row r="18" ht="118" customHeight="1">
      <c r="A18" s="23" t="inlineStr">
        <is>
          <t>C4</t>
        </is>
      </c>
      <c r="B18" s="23" t="inlineStr"/>
      <c r="C18" s="23" t="inlineStr">
        <is>
          <t>4. What reviewers see</t>
        </is>
      </c>
      <c r="D18" s="24" t="inlineStr">
        <is>
          <t>Did the review show segregation-of-duties conflicts?</t>
        </is>
      </c>
      <c r="E18" s="23" t="inlineStr">
        <is>
          <t>Whether a toxic combination could be approved one entitlement at a time, by two reviewers who each saw half of it.</t>
        </is>
      </c>
      <c r="F18" s="23" t="inlineStr">
        <is>
          <t>A conflict matrix, and conflicting pairs shown together on the line with the conflict named.</t>
        </is>
      </c>
      <c r="G18" s="23" t="inlineStr">
        <is>
          <t>A user holding both payment initiation and approval, each approved separately.</t>
        </is>
      </c>
      <c r="H18" s="25" t="inlineStr">
        <is>
          <t>SOX / ICFR, SOC 2, HITRUST, NIST 800-53 / CSF, ISO 27001</t>
        </is>
      </c>
      <c r="I18" s="26" t="inlineStr"/>
      <c r="J18" s="26" t="inlineStr"/>
      <c r="K18" s="26" t="inlineStr"/>
      <c r="L18" s="28" t="inlineStr">
        <is>
          <t>COSO 2013 Principle 10 (segregation of duties)</t>
        </is>
      </c>
      <c r="M18" s="28" t="inlineStr">
        <is>
          <t>CC6.3 (segregation of duties)</t>
        </is>
      </c>
      <c r="N18" s="25" t="inlineStr"/>
      <c r="O18" s="25" t="inlineStr"/>
      <c r="P18" s="25" t="inlineStr"/>
      <c r="Q18" s="25" t="inlineStr"/>
      <c r="R18" s="25" t="inlineStr"/>
      <c r="S18" s="28" t="inlineStr">
        <is>
          <t>09.c</t>
        </is>
      </c>
      <c r="T18" s="28" t="inlineStr">
        <is>
          <t>AC-5</t>
        </is>
      </c>
      <c r="U18" s="27" t="inlineStr">
        <is>
          <t>via COSO 2013 Principle 10</t>
        </is>
      </c>
      <c r="V18" s="27" t="inlineStr">
        <is>
          <t>2.5.2</t>
        </is>
      </c>
      <c r="W18" s="25" t="inlineStr"/>
      <c r="X18" s="25" t="inlineStr"/>
      <c r="Y18" s="25" t="inlineStr"/>
      <c r="Z18" s="28" t="inlineStr">
        <is>
          <t>A.5.3</t>
        </is>
      </c>
    </row>
    <row r="19" ht="118" customHeight="1">
      <c r="A19" s="23" t="inlineStr">
        <is>
          <t>D1</t>
        </is>
      </c>
      <c r="B19" s="23" t="inlineStr">
        <is>
          <t>★</t>
        </is>
      </c>
      <c r="C19" s="23" t="inlineStr">
        <is>
          <t>5. Decisions</t>
        </is>
      </c>
      <c r="D19" s="24" t="inlineStr">
        <is>
          <t>How many lines did each reviewer revoke, and how long did they spend?</t>
        </is>
      </c>
      <c r="E19" s="23" t="inlineStr">
        <is>
          <t>Rubber-stamping. A 100 percent approval rate on hundreds of lines, completed in minutes, tells the auditor no review occurred.</t>
        </is>
      </c>
      <c r="F19" s="23" t="inlineStr">
        <is>
          <t>Per-reviewer counts of lines, revocations and time to complete, with outliers followed up.</t>
        </is>
      </c>
      <c r="G19" s="23" t="inlineStr">
        <is>
          <t>Bulk approval with no evidence of consideration. The control is judged not to operate at the level of precision claimed.</t>
        </is>
      </c>
      <c r="H19" s="25" t="inlineStr">
        <is>
          <t>SOX / ICFR, PCI DSS</t>
        </is>
      </c>
      <c r="I19" s="26" t="inlineStr"/>
      <c r="J19" s="26" t="inlineStr"/>
      <c r="K19" s="26" t="inlineStr"/>
      <c r="L19" s="28" t="inlineStr">
        <is>
          <t>AS 2201; PCAOB Staff Audit Practice Alert No. 11 (precision of review controls)</t>
        </is>
      </c>
      <c r="M19" s="27" t="inlineStr">
        <is>
          <t>CC6.3</t>
        </is>
      </c>
      <c r="N19" s="28" t="inlineStr">
        <is>
          <t>7.2.4 (management acknowledges access remains appropriate)</t>
        </is>
      </c>
      <c r="O19" s="25" t="inlineStr"/>
      <c r="P19" s="25" t="inlineStr"/>
      <c r="Q19" s="25" t="inlineStr"/>
      <c r="R19" s="25" t="inlineStr"/>
      <c r="S19" s="27" t="inlineStr">
        <is>
          <t>01.e</t>
        </is>
      </c>
      <c r="T19" s="25" t="inlineStr"/>
      <c r="U19" s="27" t="inlineStr">
        <is>
          <t>via COSO 2013 Principle 12 (policies and procedures, performed timely, corrective action)</t>
        </is>
      </c>
      <c r="V19" s="25" t="inlineStr"/>
      <c r="W19" s="25" t="inlineStr"/>
      <c r="X19" s="25" t="inlineStr"/>
      <c r="Y19" s="25" t="inlineStr"/>
      <c r="Z19" s="27" t="inlineStr">
        <is>
          <t>A.5.18</t>
        </is>
      </c>
    </row>
    <row r="20" ht="118" customHeight="1">
      <c r="A20" s="23" t="inlineStr">
        <is>
          <t>D2</t>
        </is>
      </c>
      <c r="B20" s="23" t="inlineStr"/>
      <c r="C20" s="23" t="inlineStr">
        <is>
          <t>5. Decisions</t>
        </is>
      </c>
      <c r="D20" s="24" t="inlineStr">
        <is>
          <t>Where a reviewer kept privileged or flagged access, where is the reason?</t>
        </is>
      </c>
      <c r="E20" s="23" t="inlineStr">
        <is>
          <t>Whether retention of risky access was a decision or a default.</t>
        </is>
      </c>
      <c r="F20" s="23" t="inlineStr">
        <is>
          <t>A mandatory rationale field for keep decisions on privileged, dormant or conflicting lines.</t>
        </is>
      </c>
      <c r="G20" s="23" t="inlineStr">
        <is>
          <t>Privileged access retained with no documented justification.</t>
        </is>
      </c>
      <c r="H20" s="25" t="inlineStr">
        <is>
          <t>None by name (good practice)</t>
        </is>
      </c>
      <c r="I20" s="26" t="inlineStr"/>
      <c r="J20" s="26" t="inlineStr"/>
      <c r="K20" s="26" t="inlineStr"/>
      <c r="L20" s="25" t="inlineStr"/>
      <c r="M20" s="27" t="inlineStr">
        <is>
          <t>CC6.3</t>
        </is>
      </c>
      <c r="N20" s="27" t="inlineStr">
        <is>
          <t>7.2.3 (required privileges approved by authorized personnel)</t>
        </is>
      </c>
      <c r="O20" s="25" t="inlineStr"/>
      <c r="P20" s="27" t="inlineStr">
        <is>
          <t>II.C.15 (document the granting and extent of privileged access)</t>
        </is>
      </c>
      <c r="Q20" s="25" t="inlineStr"/>
      <c r="R20" s="25" t="inlineStr"/>
      <c r="S20" s="25" t="inlineStr"/>
      <c r="T20" s="27" t="inlineStr">
        <is>
          <t>AC-6(5)</t>
        </is>
      </c>
      <c r="U20" s="25" t="inlineStr"/>
      <c r="V20" s="25" t="inlineStr"/>
      <c r="W20" s="25" t="inlineStr"/>
      <c r="X20" s="25" t="inlineStr"/>
      <c r="Y20" s="25" t="inlineStr"/>
      <c r="Z20" s="27" t="inlineStr">
        <is>
          <t>A.8.2</t>
        </is>
      </c>
    </row>
    <row r="21" ht="118" customHeight="1">
      <c r="A21" s="23" t="inlineStr">
        <is>
          <t>D3</t>
        </is>
      </c>
      <c r="B21" s="23" t="inlineStr"/>
      <c r="C21" s="23" t="inlineStr">
        <is>
          <t>5. Decisions</t>
        </is>
      </c>
      <c r="D21" s="24" t="inlineStr">
        <is>
          <t>Which access did you knowingly keep that breaks policy, and until when?</t>
        </is>
      </c>
      <c r="E21" s="23" t="inlineStr">
        <is>
          <t>Exceptions. An exception with no owner and no expiry is a permanent control failure with paperwork.</t>
        </is>
      </c>
      <c r="F21" s="23" t="inlineStr">
        <is>
          <t>An exception register with approver, compensating control and expiry date, re-reviewed at expiry.</t>
        </is>
      </c>
      <c r="G21" s="23" t="inlineStr">
        <is>
          <t>Open-ended exceptions renewed by nobody, including ones for people who have left.</t>
        </is>
      </c>
      <c r="H21" s="25" t="inlineStr">
        <is>
          <t>PCI DSS, HIPAA</t>
        </is>
      </c>
      <c r="I21" s="26" t="inlineStr"/>
      <c r="J21" s="26" t="inlineStr"/>
      <c r="K21" s="26" t="inlineStr"/>
      <c r="L21" s="27" t="inlineStr">
        <is>
          <t>COSO 2013 Principle 12 (policies and procedures, performed timely, corrective action)</t>
        </is>
      </c>
      <c r="M21" s="27" t="inlineStr">
        <is>
          <t>CC6.3</t>
        </is>
      </c>
      <c r="N21" s="28" t="inlineStr">
        <is>
          <t>12.3.1 (targeted risk analysis where flexibility is used)</t>
        </is>
      </c>
      <c r="O21" s="25" t="inlineStr"/>
      <c r="P21" s="25" t="inlineStr"/>
      <c r="Q21" s="25" t="inlineStr"/>
      <c r="R21" s="28" t="inlineStr">
        <is>
          <t>164.306(d)(3) (document why an addressable specification is not reasonable and appropriate)</t>
        </is>
      </c>
      <c r="S21" s="25" t="inlineStr"/>
      <c r="T21" s="25" t="inlineStr"/>
      <c r="U21" s="25" t="inlineStr"/>
      <c r="V21" s="25" t="inlineStr"/>
      <c r="W21" s="25" t="inlineStr"/>
      <c r="X21" s="25" t="inlineStr"/>
      <c r="Y21" s="25" t="inlineStr"/>
      <c r="Z21" s="27" t="inlineStr">
        <is>
          <t>A.5.18</t>
        </is>
      </c>
    </row>
    <row r="22" ht="118" customHeight="1">
      <c r="A22" s="23" t="inlineStr">
        <is>
          <t>M1</t>
        </is>
      </c>
      <c r="B22" s="23" t="inlineStr">
        <is>
          <t>★</t>
        </is>
      </c>
      <c r="C22" s="23" t="inlineStr">
        <is>
          <t>6. Remediation</t>
        </is>
      </c>
      <c r="D22" s="24" t="inlineStr">
        <is>
          <t>For this revoke decision, show me that the access is gone.</t>
        </is>
      </c>
      <c r="E22" s="23" t="inlineStr">
        <is>
          <t>Closed loop. A closed ticket is not evidence; the auditor wants the system itself to show the entitlement absent.</t>
        </is>
      </c>
      <c r="F22" s="23" t="inlineStr">
        <is>
          <t>Per revocation: ticket, removal timestamp and a re-extract or screenshot from the target system confirming removal.</t>
        </is>
      </c>
      <c r="G22" s="23" t="inlineStr">
        <is>
          <t>Access marked for removal still present at year end. The review happened; the control did not.</t>
        </is>
      </c>
      <c r="H22" s="25" t="inlineStr">
        <is>
          <t>SOX / ICFR, SOC 2, PCI DSS, NYDFS Part 500, HIPAA, HITRUST, NIST 800-53 / CSF, ISO 27001</t>
        </is>
      </c>
      <c r="I22" s="26" t="inlineStr"/>
      <c r="J22" s="26" t="inlineStr"/>
      <c r="K22" s="26" t="inlineStr"/>
      <c r="L22" s="28" t="inlineStr">
        <is>
          <t>COSO 2013 Principle 12 (policies and procedures, performed timely, corrective action) â€” takes corrective action</t>
        </is>
      </c>
      <c r="M22" s="28" t="inlineStr">
        <is>
          <t>CC6.2 (removes access when appropriate)</t>
        </is>
      </c>
      <c r="N22" s="28" t="inlineStr">
        <is>
          <t>7.2.4 (any inappropriate access is addressed)</t>
        </is>
      </c>
      <c r="O22" s="28" t="inlineStr">
        <is>
          <t>500.7(a)(4) (remove or disable accounts and access no longer necessary)</t>
        </is>
      </c>
      <c r="P22" s="25" t="inlineStr"/>
      <c r="Q22" s="25" t="inlineStr"/>
      <c r="R22" s="28" t="inlineStr">
        <is>
          <t>164.308(a)(4)(ii)(C)</t>
        </is>
      </c>
      <c r="S22" s="28" t="inlineStr">
        <is>
          <t>01.e</t>
        </is>
      </c>
      <c r="T22" s="28" t="inlineStr">
        <is>
          <t>AC-2(j)</t>
        </is>
      </c>
      <c r="U22" s="27" t="inlineStr">
        <is>
          <t>via COSO 2013 Principle 12 (policies and procedures, performed timely, corrective action)</t>
        </is>
      </c>
      <c r="V22" s="25" t="inlineStr"/>
      <c r="W22" s="25" t="inlineStr"/>
      <c r="X22" s="27" t="inlineStr">
        <is>
          <t>s. 10 (security measures reasonable given sensitivity)</t>
        </is>
      </c>
      <c r="Y22" s="25" t="inlineStr"/>
      <c r="Z22" s="28" t="inlineStr">
        <is>
          <t>A.5.18</t>
        </is>
      </c>
    </row>
    <row r="23" ht="118" customHeight="1">
      <c r="A23" s="23" t="inlineStr">
        <is>
          <t>M2</t>
        </is>
      </c>
      <c r="B23" s="23" t="inlineStr"/>
      <c r="C23" s="23" t="inlineStr">
        <is>
          <t>6. Remediation</t>
        </is>
      </c>
      <c r="D23" s="24" t="inlineStr">
        <is>
          <t>How long after the decision was the access actually removed?</t>
        </is>
      </c>
      <c r="E23" s="23" t="inlineStr">
        <is>
          <t>Timeliness against a stated standard, measured by the tail rather than the average.</t>
        </is>
      </c>
      <c r="F23" s="23" t="inlineStr">
        <is>
          <t>A remediation SLA in the procedure, and decision-to-removal elapsed time per revocation.</t>
        </is>
      </c>
      <c r="G23" s="23" t="inlineStr">
        <is>
          <t>Revocations completed months after sign-off, outside any stated SLA.</t>
        </is>
      </c>
      <c r="H23" s="25" t="inlineStr">
        <is>
          <t>SOX / ICFR</t>
        </is>
      </c>
      <c r="I23" s="26" t="inlineStr"/>
      <c r="J23" s="26" t="inlineStr"/>
      <c r="K23" s="26" t="inlineStr"/>
      <c r="L23" s="28" t="inlineStr">
        <is>
          <t>COSO 2013 Principle 12 (policies and procedures, performed timely, corrective action) â€” performs in a timely manner</t>
        </is>
      </c>
      <c r="M23" s="27" t="inlineStr">
        <is>
          <t>CC6.2</t>
        </is>
      </c>
      <c r="N23" s="27" t="inlineStr">
        <is>
          <t>7.2.4</t>
        </is>
      </c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25" t="inlineStr"/>
      <c r="X23" s="25" t="inlineStr"/>
      <c r="Y23" s="25" t="inlineStr"/>
      <c r="Z23" s="27" t="inlineStr">
        <is>
          <t>A.5.18</t>
        </is>
      </c>
    </row>
    <row r="24" ht="118" customHeight="1">
      <c r="A24" s="23" t="inlineStr">
        <is>
          <t>M3</t>
        </is>
      </c>
      <c r="B24" s="23" t="inlineStr"/>
      <c r="C24" s="23" t="inlineStr">
        <is>
          <t>6. Remediation</t>
        </is>
      </c>
      <c r="D24" s="24" t="inlineStr">
        <is>
          <t>Did anyone use the access between the decision and its removal â€” or before the review found it?</t>
        </is>
      </c>
      <c r="E24" s="23" t="inlineStr">
        <is>
          <t>Consequence. For a financial system, inappropriate access that was exercised can reach the financial statements.</t>
        </is>
      </c>
      <c r="F24" s="23" t="inlineStr">
        <is>
          <t>Activity logs for revoked entitlements covering the exposure window, reviewed, and the conclusion recorded.</t>
        </is>
      </c>
      <c r="G24" s="23" t="inlineStr">
        <is>
          <t>Inappropriate access found and removed with no look-back at what it was used for.</t>
        </is>
      </c>
      <c r="H24" s="25" t="inlineStr">
        <is>
          <t>GLBA Safeguards, HIPAA, NIST 800-53 / CSF</t>
        </is>
      </c>
      <c r="I24" s="26" t="inlineStr"/>
      <c r="J24" s="26" t="inlineStr"/>
      <c r="K24" s="26" t="inlineStr"/>
      <c r="L24" s="27" t="inlineStr">
        <is>
          <t>AS 2201 â€” evaluating the severity of a control deficiency</t>
        </is>
      </c>
      <c r="M24" s="27" t="inlineStr">
        <is>
          <t>CC7.2 (monitors system components for anomalies)</t>
        </is>
      </c>
      <c r="N24" s="25" t="inlineStr"/>
      <c r="O24" s="25" t="inlineStr"/>
      <c r="P24" s="25" t="inlineStr"/>
      <c r="Q24" s="28" t="inlineStr">
        <is>
          <t>314.4(c)(8) (monitor and log activity of authorized users)</t>
        </is>
      </c>
      <c r="R24" s="28" t="inlineStr">
        <is>
          <t>164.308(a)(1)(ii)(D) (information system activity review)</t>
        </is>
      </c>
      <c r="S24" s="25" t="inlineStr"/>
      <c r="T24" s="28" t="inlineStr">
        <is>
          <t>AU-6 (audit record review)</t>
        </is>
      </c>
      <c r="U24" s="25" t="inlineStr"/>
      <c r="V24" s="27" t="inlineStr">
        <is>
          <t>3.3.1 (centralized logging to support investigations)</t>
        </is>
      </c>
      <c r="W24" s="25" t="inlineStr"/>
      <c r="X24" s="25" t="inlineStr"/>
      <c r="Y24" s="27" t="inlineStr">
        <is>
          <t>s. 12(1) (reasonable steps against unauthorized use)</t>
        </is>
      </c>
      <c r="Z24" s="25" t="inlineStr"/>
    </row>
    <row r="25" ht="118" customHeight="1">
      <c r="A25" s="23" t="inlineStr">
        <is>
          <t>V1</t>
        </is>
      </c>
      <c r="B25" s="23" t="inlineStr"/>
      <c r="C25" s="23" t="inlineStr">
        <is>
          <t>7. Privileged access</t>
        </is>
      </c>
      <c r="D25" s="24" t="inlineStr">
        <is>
          <t>Is privileged access reviewed more often, and by someone other than the administrators?</t>
        </is>
      </c>
      <c r="E25" s="23" t="inlineStr">
        <is>
          <t>Whether the highest-risk population gets more scrutiny than the rest, and whether the reviewer is independent of it.</t>
        </is>
      </c>
      <c r="F25" s="23" t="inlineStr">
        <is>
          <t>A privileged-access review at a shorter cadence than the general review, performed by a party independent of the administrators.</t>
        </is>
      </c>
      <c r="G25" s="23" t="inlineStr">
        <is>
          <t>Domain and cloud administrator rights reviewed annually, by the infrastructure lead who holds them.</t>
        </is>
      </c>
      <c r="H25" s="25" t="inlineStr">
        <is>
          <t>NYDFS Part 500, FFIEC, HITRUST, NIST 800-53 / CSF, OSFI B-13, ISO 27001</t>
        </is>
      </c>
      <c r="I25" s="26" t="inlineStr"/>
      <c r="J25" s="26" t="inlineStr"/>
      <c r="K25" s="26" t="inlineStr"/>
      <c r="L25" s="25" t="inlineStr"/>
      <c r="M25" s="27" t="inlineStr">
        <is>
          <t>CC6.1, CC6.3</t>
        </is>
      </c>
      <c r="N25" s="27" t="inlineStr">
        <is>
          <t>7.2.4</t>
        </is>
      </c>
      <c r="O25" s="28" t="inlineStr">
        <is>
          <t>500.7(a)(2)â€“(3) (limit privileged accounts and their use); 500.7(c) (Class A: monitor privileged access, PAM solution)</t>
        </is>
      </c>
      <c r="P25" s="28" t="inlineStr">
        <is>
          <t>II.C.15 (review, by an independent party, privileged access rights and allocations)</t>
        </is>
      </c>
      <c r="Q25" s="25" t="inlineStr"/>
      <c r="R25" s="25" t="inlineStr"/>
      <c r="S25" s="28" t="inlineStr">
        <is>
          <t>01.c (privilege management)</t>
        </is>
      </c>
      <c r="T25" s="28" t="inlineStr">
        <is>
          <t>AC-6(7), AC-2(7) (privileged user accounts)</t>
        </is>
      </c>
      <c r="U25" s="25" t="inlineStr"/>
      <c r="V25" s="28" t="inlineStr">
        <is>
          <t>3.2.7 (privileged access management)</t>
        </is>
      </c>
      <c r="W25" s="25" t="inlineStr"/>
      <c r="X25" s="25" t="inlineStr"/>
      <c r="Y25" s="25" t="inlineStr"/>
      <c r="Z25" s="28" t="inlineStr">
        <is>
          <t>A.8.2 (privileged access rights)</t>
        </is>
      </c>
    </row>
    <row r="26" ht="118" customHeight="1">
      <c r="A26" s="23" t="inlineStr">
        <is>
          <t>V2</t>
        </is>
      </c>
      <c r="B26" s="23" t="inlineStr"/>
      <c r="C26" s="23" t="inlineStr">
        <is>
          <t>7. Privileged access</t>
        </is>
      </c>
      <c r="D26" s="24" t="inlineStr">
        <is>
          <t>Do administrators use a separate account for privileged work?</t>
        </is>
      </c>
      <c r="E26" s="23" t="inlineStr">
        <is>
          <t>Whether a phished everyday session is also an administrative one.</t>
        </is>
      </c>
      <c r="F26" s="23" t="inlineStr">
        <is>
          <t>A register of privileged accounts showing each is distinct from the holder's daily account, with no mailbox or browsing on the privileged one.</t>
        </is>
      </c>
      <c r="G26" s="23" t="inlineStr">
        <is>
          <t>Global administrator rights on the same account used for email.</t>
        </is>
      </c>
      <c r="H26" s="25" t="inlineStr">
        <is>
          <t>NYDFS Part 500, FFIEC, NIST 800-53 / CSF</t>
        </is>
      </c>
      <c r="I26" s="26" t="inlineStr"/>
      <c r="J26" s="26" t="inlineStr"/>
      <c r="K26" s="26" t="inlineStr"/>
      <c r="L26" s="25" t="inlineStr"/>
      <c r="M26" s="25" t="inlineStr"/>
      <c r="N26" s="25" t="inlineStr"/>
      <c r="O26" s="28" t="inlineStr">
        <is>
          <t>500.7(a)(3) (use privileged accounts only when performing functions requiring them)</t>
        </is>
      </c>
      <c r="P26" s="28" t="inlineStr">
        <is>
          <t>II.C.15 (privileges assigned to a unique user ID apart from normal business use)</t>
        </is>
      </c>
      <c r="Q26" s="25" t="inlineStr"/>
      <c r="R26" s="25" t="inlineStr"/>
      <c r="S26" s="27" t="inlineStr">
        <is>
          <t>01.c</t>
        </is>
      </c>
      <c r="T26" s="28" t="inlineStr">
        <is>
          <t>AC-6(2) (non-privileged access for nonsecurity functions)</t>
        </is>
      </c>
      <c r="U26" s="25" t="inlineStr"/>
      <c r="V26" s="27" t="inlineStr">
        <is>
          <t>3.2.7</t>
        </is>
      </c>
      <c r="W26" s="25" t="inlineStr"/>
      <c r="X26" s="25" t="inlineStr"/>
      <c r="Y26" s="25" t="inlineStr"/>
      <c r="Z26" s="27" t="inlineStr">
        <is>
          <t>A.8.2</t>
        </is>
      </c>
    </row>
    <row r="27" ht="118" customHeight="1">
      <c r="A27" s="23" t="inlineStr">
        <is>
          <t>V3</t>
        </is>
      </c>
      <c r="B27" s="23" t="inlineStr"/>
      <c r="C27" s="23" t="inlineStr">
        <is>
          <t>7. Privileged access</t>
        </is>
      </c>
      <c r="D27" s="24" t="inlineStr">
        <is>
          <t>Show me the emergency accounts, who can use them, and every time they were used.</t>
        </is>
      </c>
      <c r="E27" s="23" t="inlineStr">
        <is>
          <t>Break-glass accounts are privileged, rarely used and rarely reviewed. The auditor checks that each use was expected and investigated.</t>
        </is>
      </c>
      <c r="F27" s="23" t="inlineStr">
        <is>
          <t>Emergency account register, access to the credential restricted and logged, each use reconciled to an incident, and a dated test.</t>
        </is>
      </c>
      <c r="G27" s="23" t="inlineStr">
        <is>
          <t>Break-glass accounts with unknown custodians, used without any record of why.</t>
        </is>
      </c>
      <c r="H27" s="25" t="inlineStr">
        <is>
          <t>FFIEC, HIPAA</t>
        </is>
      </c>
      <c r="I27" s="26" t="inlineStr"/>
      <c r="J27" s="26" t="inlineStr"/>
      <c r="K27" s="26" t="inlineStr"/>
      <c r="L27" s="25" t="inlineStr"/>
      <c r="M27" s="27" t="inlineStr">
        <is>
          <t>CC6.1</t>
        </is>
      </c>
      <c r="N27" s="25" t="inlineStr"/>
      <c r="O27" s="25" t="inlineStr"/>
      <c r="P27" s="28" t="inlineStr">
        <is>
          <t>II.C.15 (logging and independent monitoring of privileged access)</t>
        </is>
      </c>
      <c r="Q27" s="25" t="inlineStr"/>
      <c r="R27" s="28" t="inlineStr">
        <is>
          <t>164.312(a)(2)(i)â€“(ii) (unique user identification; emergency access procedure, both required)</t>
        </is>
      </c>
      <c r="S27" s="25" t="inlineStr"/>
      <c r="T27" s="27" t="inlineStr">
        <is>
          <t>AC-2(2) (automated temporary and emergency account management)</t>
        </is>
      </c>
      <c r="U27" s="25" t="inlineStr"/>
      <c r="V27" s="27" t="inlineStr">
        <is>
          <t>3.2.7 (privileged credentials in a secure vault)</t>
        </is>
      </c>
      <c r="W27" s="25" t="inlineStr"/>
      <c r="X27" s="25" t="inlineStr"/>
      <c r="Y27" s="25" t="inlineStr"/>
      <c r="Z27" s="27" t="inlineStr">
        <is>
          <t>A.8.2</t>
        </is>
      </c>
    </row>
    <row r="28" ht="118" customHeight="1">
      <c r="A28" s="23" t="inlineStr">
        <is>
          <t>V4</t>
        </is>
      </c>
      <c r="B28" s="23" t="inlineStr"/>
      <c r="C28" s="23" t="inlineStr">
        <is>
          <t>7. Privileged access</t>
        </is>
      </c>
      <c r="D28" s="24" t="inlineStr">
        <is>
          <t>Are default and built-in accounts disabled, renamed or monitored?</t>
        </is>
      </c>
      <c r="E28" s="23" t="inlineStr">
        <is>
          <t>Vendor defaults with published credentials are privileged accounts nobody requested.</t>
        </is>
      </c>
      <c r="F28" s="23" t="inlineStr">
        <is>
          <t>Per in-scope system, the list of default accounts and whether each is disabled, rotated or monitored.</t>
        </is>
      </c>
      <c r="G28" s="23" t="inlineStr">
        <is>
          <t>An enabled vendor default administrator on a production database.</t>
        </is>
      </c>
      <c r="H28" s="25" t="inlineStr">
        <is>
          <t>PCI DSS, FFIEC</t>
        </is>
      </c>
      <c r="I28" s="26" t="inlineStr"/>
      <c r="J28" s="26" t="inlineStr"/>
      <c r="K28" s="26" t="inlineStr"/>
      <c r="L28" s="25" t="inlineStr"/>
      <c r="M28" s="27" t="inlineStr">
        <is>
          <t>CC6.1</t>
        </is>
      </c>
      <c r="N28" s="28" t="inlineStr">
        <is>
          <t>2.2.2 (vendor default accounts managed)</t>
        </is>
      </c>
      <c r="O28" s="25" t="inlineStr"/>
      <c r="P28" s="28" t="inlineStr">
        <is>
          <t>II.C.15 (default accounts changed, disabled or closely monitored)</t>
        </is>
      </c>
      <c r="Q28" s="25" t="inlineStr"/>
      <c r="R28" s="25" t="inlineStr"/>
      <c r="S28" s="25" t="inlineStr"/>
      <c r="T28" s="27" t="inlineStr">
        <is>
          <t>CM-6 (configuration settings)</t>
        </is>
      </c>
      <c r="U28" s="25" t="inlineStr"/>
      <c r="V28" s="25" t="inlineStr"/>
      <c r="W28" s="25" t="inlineStr"/>
      <c r="X28" s="25" t="inlineStr"/>
      <c r="Y28" s="25" t="inlineStr"/>
      <c r="Z28" s="25" t="inlineStr"/>
    </row>
    <row r="29" ht="118" customHeight="1">
      <c r="A29" s="23" t="inlineStr">
        <is>
          <t>N1</t>
        </is>
      </c>
      <c r="B29" s="23" t="inlineStr">
        <is>
          <t>★</t>
        </is>
      </c>
      <c r="C29" s="23" t="inlineStr">
        <is>
          <t>8. Non-human accounts</t>
        </is>
      </c>
      <c r="D29" s="24" t="inlineStr">
        <is>
          <t>Who owns this service account, and what is it for?</t>
        </is>
      </c>
      <c r="E29" s="23" t="inlineStr">
        <is>
          <t>Whether machine identities are in the review at all. Most template reviews cover people only, so service accounts with standing administrative rights go years unexamined.</t>
        </is>
      </c>
      <c r="F29" s="23" t="inlineStr">
        <is>
          <t>Every service account, API key and integration credential in scope with a named human owner and a stated purpose, and each reviewed at the cadence your risk analysis sets.</t>
        </is>
      </c>
      <c r="G29" s="23" t="inlineStr">
        <is>
          <t>Service accounts excluded from the review, or included with no owner who could make a decision.</t>
        </is>
      </c>
      <c r="H29" s="25" t="inlineStr">
        <is>
          <t>PCI DSS, HIPAA, OSFI B-13</t>
        </is>
      </c>
      <c r="I29" s="26" t="inlineStr"/>
      <c r="J29" s="26" t="inlineStr"/>
      <c r="K29" s="26" t="inlineStr"/>
      <c r="L29" s="27" t="inlineStr">
        <is>
          <t>AS 2201 â€” access to programs and data</t>
        </is>
      </c>
      <c r="M29" s="27" t="inlineStr">
        <is>
          <t>CC6.1, CC6.2</t>
        </is>
      </c>
      <c r="N29" s="28" t="inlineStr">
        <is>
          <t>7.2.5 (least privilege for application and system accounts); 7.2.5.1 (periodic review per targeted risk analysis)</t>
        </is>
      </c>
      <c r="O29" s="25" t="inlineStr"/>
      <c r="P29" s="25" t="inlineStr"/>
      <c r="Q29" s="25" t="inlineStr"/>
      <c r="R29" s="28" t="inlineStr">
        <is>
          <t>164.312(a)(1) (access for persons or software programs granted access rights)</t>
        </is>
      </c>
      <c r="S29" s="27" t="inlineStr">
        <is>
          <t>01.b</t>
        </is>
      </c>
      <c r="T29" s="27" t="inlineStr">
        <is>
          <t>AC-2(a), IA-9 (service identification and authentication)</t>
        </is>
      </c>
      <c r="U29" s="25" t="inlineStr"/>
      <c r="V29" s="28" t="inlineStr">
        <is>
          <t>3.2.7 (system and service accounts securely authenticated, managed and monitored)</t>
        </is>
      </c>
      <c r="W29" s="25" t="inlineStr"/>
      <c r="X29" s="25" t="inlineStr"/>
      <c r="Y29" s="25" t="inlineStr"/>
      <c r="Z29" s="27" t="inlineStr">
        <is>
          <t>A.5.16</t>
        </is>
      </c>
    </row>
    <row r="30" ht="118" customHeight="1">
      <c r="A30" s="23" t="inlineStr">
        <is>
          <t>N2</t>
        </is>
      </c>
      <c r="B30" s="23" t="inlineStr"/>
      <c r="C30" s="23" t="inlineStr">
        <is>
          <t>8. Non-human accounts</t>
        </is>
      </c>
      <c r="D30" s="24" t="inlineStr">
        <is>
          <t>Can anyone log in interactively as this service account?</t>
        </is>
      </c>
      <c r="E30" s="23" t="inlineStr">
        <is>
          <t>Whether a shared credential is also a human back door with no attributable user.</t>
        </is>
      </c>
      <c r="F30" s="23" t="inlineStr">
        <is>
          <t>Interactive sign-in disabled for service accounts, or each exception justified, approved, time-bound and attributable to a person.</t>
        </is>
      </c>
      <c r="G30" s="23" t="inlineStr">
        <is>
          <t>Engineers signing in as a service account because it had the rights they needed.</t>
        </is>
      </c>
      <c r="H30" s="25" t="inlineStr">
        <is>
          <t>PCI DSS</t>
        </is>
      </c>
      <c r="I30" s="26" t="inlineStr"/>
      <c r="J30" s="26" t="inlineStr"/>
      <c r="K30" s="26" t="inlineStr"/>
      <c r="L30" s="25" t="inlineStr"/>
      <c r="M30" s="27" t="inlineStr">
        <is>
          <t>CC6.1</t>
        </is>
      </c>
      <c r="N30" s="28" t="inlineStr">
        <is>
          <t>8.6.1 (interactive use of system accounts only by exception, attributable)</t>
        </is>
      </c>
      <c r="O30" s="25" t="inlineStr"/>
      <c r="P30" s="25" t="inlineStr"/>
      <c r="Q30" s="25" t="inlineStr"/>
      <c r="R30" s="25" t="inlineStr"/>
      <c r="S30" s="25" t="inlineStr"/>
      <c r="T30" s="27" t="inlineStr">
        <is>
          <t>AC-2(9) (restrictions on use of shared and group accounts)</t>
        </is>
      </c>
      <c r="U30" s="25" t="inlineStr"/>
      <c r="V30" s="25" t="inlineStr"/>
      <c r="W30" s="25" t="inlineStr"/>
      <c r="X30" s="25" t="inlineStr"/>
      <c r="Y30" s="25" t="inlineStr"/>
      <c r="Z30" s="27" t="inlineStr">
        <is>
          <t>A.5.16</t>
        </is>
      </c>
    </row>
    <row r="31" ht="118" customHeight="1">
      <c r="A31" s="23" t="inlineStr">
        <is>
          <t>N3</t>
        </is>
      </c>
      <c r="B31" s="23" t="inlineStr"/>
      <c r="C31" s="23" t="inlineStr">
        <is>
          <t>8. Non-human accounts</t>
        </is>
      </c>
      <c r="D31" s="24" t="inlineStr">
        <is>
          <t>When were this account's credentials last rotated?</t>
        </is>
      </c>
      <c r="E31" s="23" t="inlineStr">
        <is>
          <t>Credential age. A key older than everyone who has left the team is a leaver risk nobody can revoke.</t>
        </is>
      </c>
      <c r="F31" s="23" t="inlineStr">
        <is>
          <t>Credential age per service account against a rotation standard, with secrets held in a vault rather than in code or config.</t>
        </is>
      </c>
      <c r="G31" s="23" t="inlineStr">
        <is>
          <t>Hard-coded credentials unchanged since creation, known to former staff.</t>
        </is>
      </c>
      <c r="H31" s="25" t="inlineStr">
        <is>
          <t>PCI DSS, NIST 800-53 / CSF</t>
        </is>
      </c>
      <c r="I31" s="26" t="inlineStr"/>
      <c r="J31" s="26" t="inlineStr"/>
      <c r="K31" s="26" t="inlineStr"/>
      <c r="L31" s="25" t="inlineStr"/>
      <c r="M31" s="27" t="inlineStr">
        <is>
          <t>CC6.1</t>
        </is>
      </c>
      <c r="N31" s="28" t="inlineStr">
        <is>
          <t>8.6.3 (application and system account passwords changed periodically per risk analysis)</t>
        </is>
      </c>
      <c r="O31" s="25" t="inlineStr"/>
      <c r="P31" s="25" t="inlineStr"/>
      <c r="Q31" s="25" t="inlineStr"/>
      <c r="R31" s="25" t="inlineStr"/>
      <c r="S31" s="25" t="inlineStr"/>
      <c r="T31" s="28" t="inlineStr">
        <is>
          <t>IA-5 (authenticator management)</t>
        </is>
      </c>
      <c r="U31" s="25" t="inlineStr"/>
      <c r="V31" s="27" t="inlineStr">
        <is>
          <t>3.2.7</t>
        </is>
      </c>
      <c r="W31" s="25" t="inlineStr"/>
      <c r="X31" s="25" t="inlineStr"/>
      <c r="Y31" s="25" t="inlineStr"/>
      <c r="Z31" s="27" t="inlineStr">
        <is>
          <t>A.5.17 (authentication information)</t>
        </is>
      </c>
    </row>
    <row r="32" ht="118" customHeight="1">
      <c r="A32" s="23" t="inlineStr">
        <is>
          <t>T1</t>
        </is>
      </c>
      <c r="B32" s="23" t="inlineStr"/>
      <c r="C32" s="23" t="inlineStr">
        <is>
          <t>9. Third parties</t>
        </is>
      </c>
      <c r="D32" s="24" t="inlineStr">
        <is>
          <t>For each vendor or contractor account, what contract, sponsor and end date is it tied to?</t>
        </is>
      </c>
      <c r="E32" s="23" t="inlineStr">
        <is>
          <t>Whether external access outlives the relationship. Vendor accounts are created by someone who is not the vendor's manager and removed by no one.</t>
        </is>
      </c>
      <c r="F32" s="23" t="inlineStr">
        <is>
          <t>External identities mapped to a contract, an internal sponsor and an expiry date, with expired ones disabled automatically.</t>
        </is>
      </c>
      <c r="G32" s="23" t="inlineStr">
        <is>
          <t>Contractor accounts active months after the engagement ended.</t>
        </is>
      </c>
      <c r="H32" s="25" t="inlineStr">
        <is>
          <t>SOC 2, PCI DSS, NYDFS Part 500, GLBA Safeguards, HIPAA, HITRUST, NIST 800-53 / CSF, OSFI B-13, PIPEDA, ISO 27001</t>
        </is>
      </c>
      <c r="I32" s="26" t="inlineStr"/>
      <c r="J32" s="26" t="inlineStr"/>
      <c r="K32" s="26" t="inlineStr"/>
      <c r="L32" s="25" t="inlineStr"/>
      <c r="M32" s="28" t="inlineStr">
        <is>
          <t>CC9.2 (vendor and business partner risk)</t>
        </is>
      </c>
      <c r="N32" s="28" t="inlineStr">
        <is>
          <t>7.2.4 (including third-party/vendor accounts)</t>
        </is>
      </c>
      <c r="O32" s="28" t="inlineStr">
        <is>
          <t>500.11 (third-party service provider security policy)</t>
        </is>
      </c>
      <c r="P32" s="25" t="inlineStr"/>
      <c r="Q32" s="28" t="inlineStr">
        <is>
          <t>314.4(f) (oversee service providers)</t>
        </is>
      </c>
      <c r="R32" s="28" t="inlineStr">
        <is>
          <t>164.308(b)(1) (business associate arrangements)</t>
        </is>
      </c>
      <c r="S32" s="28" t="inlineStr">
        <is>
          <t>05.i (identification of risks related to external parties)</t>
        </is>
      </c>
      <c r="T32" s="28" t="inlineStr">
        <is>
          <t>PS-7 (external personnel security)</t>
        </is>
      </c>
      <c r="U32" s="25" t="inlineStr"/>
      <c r="V32" s="28" t="inlineStr">
        <is>
          <t>B-10 (third-party risk management); B-13 3.2.7 (third-party access)</t>
        </is>
      </c>
      <c r="W32" s="28" t="inlineStr">
        <is>
          <t>Principle 4.1.3 (accountability for information transferred to third parties)</t>
        </is>
      </c>
      <c r="X32" s="25" t="inlineStr"/>
      <c r="Y32" s="25" t="inlineStr"/>
      <c r="Z32" s="28" t="inlineStr">
        <is>
          <t>A.5.19, A.5.20 (supplier relationships and agreements)</t>
        </is>
      </c>
    </row>
    <row r="33" ht="118" customHeight="1">
      <c r="A33" s="23" t="inlineStr">
        <is>
          <t>T2</t>
        </is>
      </c>
      <c r="B33" s="23" t="inlineStr"/>
      <c r="C33" s="23" t="inlineStr">
        <is>
          <t>9. Third parties</t>
        </is>
      </c>
      <c r="D33" s="24" t="inlineStr">
        <is>
          <t>Is vendor remote access switched on only when it is needed?</t>
        </is>
      </c>
      <c r="E33" s="23" t="inlineStr">
        <is>
          <t>Standing vendor access. An always-on support account is an always-on entry point.</t>
        </is>
      </c>
      <c r="F33" s="23" t="inlineStr">
        <is>
          <t>Vendor remote access enabled per request, disabled after, and monitored while in use.</t>
        </is>
      </c>
      <c r="G33" s="23" t="inlineStr">
        <is>
          <t>A vendor support account permanently enabled with no record of when it was used.</t>
        </is>
      </c>
      <c r="H33" s="25" t="inlineStr">
        <is>
          <t>PCI DSS</t>
        </is>
      </c>
      <c r="I33" s="26" t="inlineStr"/>
      <c r="J33" s="26" t="inlineStr"/>
      <c r="K33" s="26" t="inlineStr"/>
      <c r="L33" s="25" t="inlineStr"/>
      <c r="M33" s="25" t="inlineStr"/>
      <c r="N33" s="28" t="inlineStr">
        <is>
          <t>8.2.7 (third-party remote access enabled only when needed, monitored)</t>
        </is>
      </c>
      <c r="O33" s="27" t="inlineStr">
        <is>
          <t>500.12 (MFA for remote access)</t>
        </is>
      </c>
      <c r="P33" s="27" t="inlineStr">
        <is>
          <t>II.C.15(c) (remote access)</t>
        </is>
      </c>
      <c r="Q33" s="25" t="inlineStr"/>
      <c r="R33" s="25" t="inlineStr"/>
      <c r="S33" s="25" t="inlineStr"/>
      <c r="T33" s="27" t="inlineStr">
        <is>
          <t>AC-17 (remote access)</t>
        </is>
      </c>
      <c r="U33" s="25" t="inlineStr"/>
      <c r="V33" s="27" t="inlineStr">
        <is>
          <t>3.2.7</t>
        </is>
      </c>
      <c r="W33" s="25" t="inlineStr"/>
      <c r="X33" s="25" t="inlineStr"/>
      <c r="Y33" s="25" t="inlineStr"/>
      <c r="Z33" s="27" t="inlineStr">
        <is>
          <t>A.5.20</t>
        </is>
      </c>
    </row>
    <row r="34" ht="118" customHeight="1">
      <c r="A34" s="23" t="inlineStr">
        <is>
          <t>T3</t>
        </is>
      </c>
      <c r="B34" s="23" t="inlineStr"/>
      <c r="C34" s="23" t="inlineStr">
        <is>
          <t>9. Third parties</t>
        </is>
      </c>
      <c r="D34" s="24" t="inlineStr">
        <is>
          <t>For systems a provider runs for you, which access controls are theirs and which are yours?</t>
        </is>
      </c>
      <c r="E34" s="23" t="inlineStr">
        <is>
          <t>Complementary user entity controls. A provider's SOC report assumes you review your own users on their platform; auditors check that you do.</t>
        </is>
      </c>
      <c r="F34" s="23" t="inlineStr">
        <is>
          <t>For each relevant SOC 1 or SOC 2 report, the CUECs on access mapped to the control you operate for each.</t>
        </is>
      </c>
      <c r="G34" s="23" t="inlineStr">
        <is>
          <t>A SaaS provider's clean report relied on, while the customer-side access review it assumed was never performed.</t>
        </is>
      </c>
      <c r="H34" s="25" t="inlineStr">
        <is>
          <t>SOX / ICFR</t>
        </is>
      </c>
      <c r="I34" s="26" t="inlineStr"/>
      <c r="J34" s="26" t="inlineStr"/>
      <c r="K34" s="26" t="inlineStr"/>
      <c r="L34" s="28" t="inlineStr">
        <is>
          <t>AS 2601 (consideration of an entity's use of a service organization)</t>
        </is>
      </c>
      <c r="M34" s="27" t="inlineStr">
        <is>
          <t>CC9.2</t>
        </is>
      </c>
      <c r="N34" s="25" t="inlineStr"/>
      <c r="O34" s="27" t="inlineStr">
        <is>
          <t>500.11</t>
        </is>
      </c>
      <c r="P34" s="25" t="inlineStr"/>
      <c r="Q34" s="27" t="inlineStr">
        <is>
          <t>314.4(f)</t>
        </is>
      </c>
      <c r="R34" s="25" t="inlineStr"/>
      <c r="S34" s="25" t="inlineStr"/>
      <c r="T34" s="25" t="inlineStr"/>
      <c r="U34" s="25" t="inlineStr"/>
      <c r="V34" s="27" t="inlineStr">
        <is>
          <t>B-10</t>
        </is>
      </c>
      <c r="W34" s="25" t="inlineStr"/>
      <c r="X34" s="25" t="inlineStr"/>
      <c r="Y34" s="25" t="inlineStr"/>
      <c r="Z34" s="27" t="inlineStr">
        <is>
          <t>A.5.22 (monitoring of supplier services)</t>
        </is>
      </c>
    </row>
    <row r="35" ht="118" customHeight="1">
      <c r="A35" s="23" t="inlineStr">
        <is>
          <t>L1</t>
        </is>
      </c>
      <c r="B35" s="23" t="inlineStr">
        <is>
          <t>★</t>
        </is>
      </c>
      <c r="C35" s="23" t="inlineStr">
        <is>
          <t>10. Between reviews</t>
        </is>
      </c>
      <c r="D35" s="24" t="inlineStr">
        <is>
          <t>For this sample of leavers, show me the termination date and when each account was disabled.</t>
        </is>
      </c>
      <c r="E35" s="23" t="inlineStr">
        <is>
          <t>Whether the review is the first control to find a leaver. If it is, the leaver control has already failed.</t>
        </is>
      </c>
      <c r="F35" s="23" t="inlineStr">
        <is>
          <t>For each sampled leaver, HR termination timestamp against disable timestamp in every in-scope system, including those outside SSO.</t>
        </is>
      </c>
      <c r="G35" s="23" t="inlineStr">
        <is>
          <t>Terminated users with active accounts, some used after departure.</t>
        </is>
      </c>
      <c r="H35" s="25" t="inlineStr">
        <is>
          <t>SOX / ICFR, SOC 2, PCI DSS, NYDFS Part 500, FFIEC, HIPAA, HITRUST, NIST 800-53 / CSF, ISO 27001</t>
        </is>
      </c>
      <c r="I35" s="26" t="inlineStr"/>
      <c r="J35" s="26" t="inlineStr"/>
      <c r="K35" s="26" t="inlineStr"/>
      <c r="L35" s="28" t="inlineStr">
        <is>
          <t>AS 2201 â€” access to programs and data</t>
        </is>
      </c>
      <c r="M35" s="28" t="inlineStr">
        <is>
          <t>CC6.2 (removes access when no longer authorized)</t>
        </is>
      </c>
      <c r="N35" s="28" t="inlineStr">
        <is>
          <t>8.2.5 (access for terminated users immediately revoked)</t>
        </is>
      </c>
      <c r="O35" s="28" t="inlineStr">
        <is>
          <t>500.7(a)(6) (promptly terminate access following departures)</t>
        </is>
      </c>
      <c r="P35" s="28" t="inlineStr">
        <is>
          <t>II.C.15</t>
        </is>
      </c>
      <c r="Q35" s="25" t="inlineStr"/>
      <c r="R35" s="28" t="inlineStr">
        <is>
          <t>164.308(a)(3)(ii)(C) (termination procedures, addressable)</t>
        </is>
      </c>
      <c r="S35" s="28" t="inlineStr">
        <is>
          <t>02.i (removal of access rights)</t>
        </is>
      </c>
      <c r="T35" s="28" t="inlineStr">
        <is>
          <t>PS-4 (personnel termination), AC-2(h)</t>
        </is>
      </c>
      <c r="U35" s="27" t="inlineStr">
        <is>
          <t>via COSO 2013 Principle 11 (general controls over technology)</t>
        </is>
      </c>
      <c r="V35" s="25" t="inlineStr"/>
      <c r="W35" s="25" t="inlineStr"/>
      <c r="X35" s="25" t="inlineStr"/>
      <c r="Y35" s="25" t="inlineStr"/>
      <c r="Z35" s="28" t="inlineStr">
        <is>
          <t>A.5.18, A.6.5 (responsibilities after termination)</t>
        </is>
      </c>
    </row>
    <row r="36" ht="118" customHeight="1">
      <c r="A36" s="23" t="inlineStr">
        <is>
          <t>L2</t>
        </is>
      </c>
      <c r="B36" s="23" t="inlineStr"/>
      <c r="C36" s="23" t="inlineStr">
        <is>
          <t>10. Between reviews</t>
        </is>
      </c>
      <c r="D36" s="24" t="inlineStr">
        <is>
          <t>When someone changes role, what happens to the old role's access?</t>
        </is>
      </c>
      <c r="E36" s="23" t="inlineStr">
        <is>
          <t>Mover control. Most joiner and leaver processes are automated; movers usually keep everything.</t>
        </is>
      </c>
      <c r="F36" s="23" t="inlineStr">
        <is>
          <t>Transfers triggering a re-certification or removal of prior-role entitlements, with a sample traced.</t>
        </is>
      </c>
      <c r="G36" s="23" t="inlineStr">
        <is>
          <t>Access accumulated across three roles, none of it removed.</t>
        </is>
      </c>
      <c r="H36" s="25" t="inlineStr">
        <is>
          <t>FFIEC, NIST 800-53 / CSF</t>
        </is>
      </c>
      <c r="I36" s="26" t="inlineStr"/>
      <c r="J36" s="26" t="inlineStr"/>
      <c r="K36" s="26" t="inlineStr"/>
      <c r="L36" s="25" t="inlineStr"/>
      <c r="M36" s="27" t="inlineStr">
        <is>
          <t>CC6.2</t>
        </is>
      </c>
      <c r="N36" s="25" t="inlineStr"/>
      <c r="O36" s="25" t="inlineStr"/>
      <c r="P36" s="28" t="inlineStr">
        <is>
          <t>II.C.15 (promptly review and modify access on job change)</t>
        </is>
      </c>
      <c r="Q36" s="25" t="inlineStr"/>
      <c r="R36" s="27" t="inlineStr">
        <is>
          <t>164.308(a)(4)(ii)(C)</t>
        </is>
      </c>
      <c r="S36" s="25" t="inlineStr"/>
      <c r="T36" s="28" t="inlineStr">
        <is>
          <t>PS-5 (personnel transfer), AC-2(h)</t>
        </is>
      </c>
      <c r="U36" s="25" t="inlineStr"/>
      <c r="V36" s="25" t="inlineStr"/>
      <c r="W36" s="27" t="inlineStr">
        <is>
          <t>Principle 4.7.3(b) (need-to-know access)</t>
        </is>
      </c>
      <c r="X36" s="27" t="inlineStr">
        <is>
          <t>s. 20 (access only to information needed for duties)</t>
        </is>
      </c>
      <c r="Y36" s="25" t="inlineStr"/>
      <c r="Z36" s="27" t="inlineStr">
        <is>
          <t>A.5.18</t>
        </is>
      </c>
    </row>
    <row r="37" ht="118" customHeight="1">
      <c r="A37" s="23" t="inlineStr">
        <is>
          <t>L3</t>
        </is>
      </c>
      <c r="B37" s="23" t="inlineStr"/>
      <c r="C37" s="23" t="inlineStr">
        <is>
          <t>10. Between reviews</t>
        </is>
      </c>
      <c r="D37" s="24" t="inlineStr">
        <is>
          <t>What happens to an account nobody has used for 90 days?</t>
        </is>
      </c>
      <c r="E37" s="23" t="inlineStr">
        <is>
          <t>Dormancy. Unused accounts are attack surface with no one watching.</t>
        </is>
      </c>
      <c r="F37" s="23" t="inlineStr">
        <is>
          <t>An automated disable at a stated inactivity threshold, and a report of accounts past it.</t>
        </is>
      </c>
      <c r="G37" s="23" t="inlineStr">
        <is>
          <t>Hundreds of accounts inactive for more than a year and still enabled.</t>
        </is>
      </c>
      <c r="H37" s="25" t="inlineStr">
        <is>
          <t>PCI DSS, NIST 800-53 / CSF</t>
        </is>
      </c>
      <c r="I37" s="26" t="inlineStr"/>
      <c r="J37" s="26" t="inlineStr"/>
      <c r="K37" s="26" t="inlineStr"/>
      <c r="L37" s="25" t="inlineStr"/>
      <c r="M37" s="27" t="inlineStr">
        <is>
          <t>CC6.2</t>
        </is>
      </c>
      <c r="N37" s="28" t="inlineStr">
        <is>
          <t>8.2.6 (inactive accounts removed or disabled within 90 days)</t>
        </is>
      </c>
      <c r="O37" s="25" t="inlineStr"/>
      <c r="P37" s="25" t="inlineStr"/>
      <c r="Q37" s="25" t="inlineStr"/>
      <c r="R37" s="25" t="inlineStr"/>
      <c r="S37" s="25" t="inlineStr"/>
      <c r="T37" s="28" t="inlineStr">
        <is>
          <t>AC-2(3) (disable accounts)</t>
        </is>
      </c>
      <c r="U37" s="25" t="inlineStr"/>
      <c r="V37" s="25" t="inlineStr"/>
      <c r="W37" s="25" t="inlineStr"/>
      <c r="X37" s="25" t="inlineStr"/>
      <c r="Y37" s="25" t="inlineStr"/>
      <c r="Z37" s="27" t="inlineStr">
        <is>
          <t>A.5.18</t>
        </is>
      </c>
    </row>
    <row r="38" ht="118" customHeight="1">
      <c r="A38" s="23" t="inlineStr">
        <is>
          <t>L4</t>
        </is>
      </c>
      <c r="B38" s="23" t="inlineStr"/>
      <c r="C38" s="23" t="inlineStr">
        <is>
          <t>10. Between reviews</t>
        </is>
      </c>
      <c r="D38" s="24" t="inlineStr">
        <is>
          <t>How was this access granted in the first place?</t>
        </is>
      </c>
      <c r="E38" s="23" t="inlineStr">
        <is>
          <t>Provisioning. If the request and approval cannot be shown, the review is certifying access nobody authorized.</t>
        </is>
      </c>
      <c r="F38" s="23" t="inlineStr">
        <is>
          <t>For a sample of grants, the request, the approver and the provisioning record.</t>
        </is>
      </c>
      <c r="G38" s="23" t="inlineStr">
        <is>
          <t>Access with no request or approval on record.</t>
        </is>
      </c>
      <c r="H38" s="25" t="inlineStr">
        <is>
          <t>SOX / ICFR, SOC 2, PCI DSS, HIPAA, HITRUST, NIST 800-53 / CSF</t>
        </is>
      </c>
      <c r="I38" s="26" t="inlineStr"/>
      <c r="J38" s="26" t="inlineStr"/>
      <c r="K38" s="26" t="inlineStr"/>
      <c r="L38" s="28" t="inlineStr">
        <is>
          <t>AS 2201 â€” access to programs and data</t>
        </is>
      </c>
      <c r="M38" s="28" t="inlineStr">
        <is>
          <t>CC6.2 (registers and authorizes new users)</t>
        </is>
      </c>
      <c r="N38" s="28" t="inlineStr">
        <is>
          <t>7.2.3 (privileges approved); 8.2.4 (additions and modifications authorized)</t>
        </is>
      </c>
      <c r="O38" s="25" t="inlineStr"/>
      <c r="P38" s="25" t="inlineStr"/>
      <c r="Q38" s="25" t="inlineStr"/>
      <c r="R38" s="28" t="inlineStr">
        <is>
          <t>164.308(a)(4)(ii)(B) (access authorization)</t>
        </is>
      </c>
      <c r="S38" s="28" t="inlineStr">
        <is>
          <t>01.b</t>
        </is>
      </c>
      <c r="T38" s="28" t="inlineStr">
        <is>
          <t>AC-2(e) (approvals for account creation)</t>
        </is>
      </c>
      <c r="U38" s="25" t="inlineStr"/>
      <c r="V38" s="25" t="inlineStr"/>
      <c r="W38" s="25" t="inlineStr"/>
      <c r="X38" s="25" t="inlineStr"/>
      <c r="Y38" s="25" t="inlineStr"/>
      <c r="Z38" s="27" t="inlineStr">
        <is>
          <t>A.5.18</t>
        </is>
      </c>
    </row>
    <row r="39" ht="118" customHeight="1">
      <c r="A39" s="23" t="inlineStr">
        <is>
          <t>G1</t>
        </is>
      </c>
      <c r="B39" s="23" t="inlineStr"/>
      <c r="C39" s="23" t="inlineStr">
        <is>
          <t>11. Governance and evidence</t>
        </is>
      </c>
      <c r="D39" s="24" t="inlineStr">
        <is>
          <t>Show me the written procedure this review follows.</t>
        </is>
      </c>
      <c r="E39" s="23" t="inlineStr">
        <is>
          <t>Design. Auditors test the control you described; without a description there is nothing to test against.</t>
        </is>
      </c>
      <c r="F39" s="23" t="inlineStr">
        <is>
          <t>A procedure stating scope, cadence per tier, reviewer model, decision options, remediation SLA, exception handling and evidence retained.</t>
        </is>
      </c>
      <c r="G39" s="23" t="inlineStr">
        <is>
          <t>Reviews performed, but inconsistently, because nothing defines them.</t>
        </is>
      </c>
      <c r="H39" s="25" t="inlineStr">
        <is>
          <t>SOX / ICFR, SOC 2, NYDFS Part 500, HIPAA, NIST 800-53 / CSF, NI 52-109, QuÃ©bec Law 25, Ontario PHIPA, ISO 27001</t>
        </is>
      </c>
      <c r="I39" s="26" t="inlineStr"/>
      <c r="J39" s="26" t="inlineStr"/>
      <c r="K39" s="26" t="inlineStr"/>
      <c r="L39" s="28" t="inlineStr">
        <is>
          <t>COSO 2013 Principle 12 (policies and procedures, performed timely, corrective action)</t>
        </is>
      </c>
      <c r="M39" s="28" t="inlineStr">
        <is>
          <t>CC5.3 (policies and procedures)</t>
        </is>
      </c>
      <c r="N39" s="25" t="inlineStr"/>
      <c r="O39" s="28" t="inlineStr">
        <is>
          <t>500.3 (cybersecurity policy: access controls)</t>
        </is>
      </c>
      <c r="P39" s="25" t="inlineStr"/>
      <c r="Q39" s="27" t="inlineStr">
        <is>
          <t>314.4(c)(1)</t>
        </is>
      </c>
      <c r="R39" s="28" t="inlineStr">
        <is>
          <t>164.316(a) (policies and procedures)</t>
        </is>
      </c>
      <c r="S39" s="25" t="inlineStr"/>
      <c r="T39" s="28" t="inlineStr">
        <is>
          <t>AC-1 (policy and procedures)</t>
        </is>
      </c>
      <c r="U39" s="28" t="inlineStr">
        <is>
          <t>s. 3.4 (control framework used to design ICFR)</t>
        </is>
      </c>
      <c r="V39" s="25" t="inlineStr"/>
      <c r="W39" s="25" t="inlineStr"/>
      <c r="X39" s="28" t="inlineStr">
        <is>
          <t>s. 3.2 (governance policies)</t>
        </is>
      </c>
      <c r="Y39" s="28" t="inlineStr">
        <is>
          <t>s. 10(1) (information practices)</t>
        </is>
      </c>
      <c r="Z39" s="28" t="inlineStr">
        <is>
          <t>A.5.15 (access control policy)</t>
        </is>
      </c>
    </row>
    <row r="40" ht="118" customHeight="1">
      <c r="A40" s="23" t="inlineStr">
        <is>
          <t>G2</t>
        </is>
      </c>
      <c r="B40" s="23" t="inlineStr"/>
      <c r="C40" s="23" t="inlineStr">
        <is>
          <t>11. Governance and evidence</t>
        </is>
      </c>
      <c r="D40" s="24" t="inlineStr">
        <is>
          <t>Who signed off that the review was complete, and when?</t>
        </is>
      </c>
      <c r="E40" s="23" t="inlineStr">
        <is>
          <t>Accountability. The sign-off is the operating evidence the auditor samples.</t>
        </is>
      </c>
      <c r="F40" s="23" t="inlineStr">
        <is>
          <t>A dated sign-off by each reviewer and by the control owner, recorded in the system or template.</t>
        </is>
      </c>
      <c r="G40" s="23" t="inlineStr">
        <is>
          <t>Reviews with no evidence of completion, or signed off before remediation finished.</t>
        </is>
      </c>
      <c r="H40" s="25" t="inlineStr">
        <is>
          <t>PCI DSS</t>
        </is>
      </c>
      <c r="I40" s="26" t="inlineStr"/>
      <c r="J40" s="26" t="inlineStr"/>
      <c r="K40" s="26" t="inlineStr"/>
      <c r="L40" s="27" t="inlineStr">
        <is>
          <t>COSO 2013 Principle 12 (policies and procedures, performed timely, corrective action)</t>
        </is>
      </c>
      <c r="M40" s="27" t="inlineStr">
        <is>
          <t>CC6.3</t>
        </is>
      </c>
      <c r="N40" s="28" t="inlineStr">
        <is>
          <t>7.2.4 (management acknowledges access remains appropriate)</t>
        </is>
      </c>
      <c r="O40" s="25" t="inlineStr"/>
      <c r="P40" s="25" t="inlineStr"/>
      <c r="Q40" s="25" t="inlineStr"/>
      <c r="R40" s="25" t="inlineStr"/>
      <c r="S40" s="27" t="inlineStr">
        <is>
          <t>01.e</t>
        </is>
      </c>
      <c r="T40" s="25" t="inlineStr"/>
      <c r="U40" s="25" t="inlineStr"/>
      <c r="V40" s="25" t="inlineStr"/>
      <c r="W40" s="25" t="inlineStr"/>
      <c r="X40" s="25" t="inlineStr"/>
      <c r="Y40" s="25" t="inlineStr"/>
      <c r="Z40" s="27" t="inlineStr">
        <is>
          <t>A.5.18</t>
        </is>
      </c>
    </row>
    <row r="41" ht="118" customHeight="1">
      <c r="A41" s="23" t="inlineStr">
        <is>
          <t>G3</t>
        </is>
      </c>
      <c r="B41" s="23" t="inlineStr"/>
      <c r="C41" s="23" t="inlineStr">
        <is>
          <t>11. Governance and evidence</t>
        </is>
      </c>
      <c r="D41" s="24" t="inlineStr">
        <is>
          <t>Can you produce every review from the period, as it was at the time?</t>
        </is>
      </c>
      <c r="E41" s="23" t="inlineStr">
        <is>
          <t>Retention and integrity. Evidence rebuilt after the fact is not evidence.</t>
        </is>
      </c>
      <c r="F41" s="23" t="inlineStr">
        <is>
          <t>Each cycle's population, decisions, remediation and sign-off retained unaltered for the required period and retrievable on request.</t>
        </is>
      </c>
      <c r="G41" s="23" t="inlineStr">
        <is>
          <t>A quarter's review missing, or overwritten by the next cycle's spreadsheet.</t>
        </is>
      </c>
      <c r="H41" s="25" t="inlineStr">
        <is>
          <t>SOC 2, NYDFS Part 500, HIPAA, ISO 27001</t>
        </is>
      </c>
      <c r="I41" s="26" t="inlineStr"/>
      <c r="J41" s="26" t="inlineStr"/>
      <c r="K41" s="26" t="inlineStr"/>
      <c r="L41" s="27" t="inlineStr">
        <is>
          <t>AS 2201 â€” evidence of operating effectiveness</t>
        </is>
      </c>
      <c r="M41" s="28" t="inlineStr">
        <is>
          <t>CC6.3 (every occurrence in the period)</t>
        </is>
      </c>
      <c r="N41" s="25" t="inlineStr"/>
      <c r="O41" s="28" t="inlineStr">
        <is>
          <t>500.17(b) (maintain supporting records five years)</t>
        </is>
      </c>
      <c r="P41" s="25" t="inlineStr"/>
      <c r="Q41" s="25" t="inlineStr"/>
      <c r="R41" s="28" t="inlineStr">
        <is>
          <t>164.316(b)(2)(i) (retain documentation six years)</t>
        </is>
      </c>
      <c r="S41" s="25" t="inlineStr"/>
      <c r="T41" s="27" t="inlineStr">
        <is>
          <t>AU-11 (audit record retention)</t>
        </is>
      </c>
      <c r="U41" s="25" t="inlineStr"/>
      <c r="V41" s="25" t="inlineStr"/>
      <c r="W41" s="25" t="inlineStr"/>
      <c r="X41" s="25" t="inlineStr"/>
      <c r="Y41" s="25" t="inlineStr"/>
      <c r="Z41" s="28" t="inlineStr">
        <is>
          <t>Clause 7.5 (documented information)</t>
        </is>
      </c>
    </row>
    <row r="42" ht="118" customHeight="1">
      <c r="A42" s="23" t="inlineStr">
        <is>
          <t>G4</t>
        </is>
      </c>
      <c r="B42" s="23" t="inlineStr"/>
      <c r="C42" s="23" t="inlineStr">
        <is>
          <t>11. Governance and evidence</t>
        </is>
      </c>
      <c r="D42" s="24" t="inlineStr">
        <is>
          <t>Did every scheduled review actually happen, on time?</t>
        </is>
      </c>
      <c r="E42" s="23" t="inlineStr">
        <is>
          <t>Operating effectiveness over the period. One missed or late cycle is an exception in a Type 2 report and a deficiency in an ICFR audit.</t>
        </is>
      </c>
      <c r="F42" s="23" t="inlineStr">
        <is>
          <t>A cycle log of planned against completed dates for every system.</t>
        </is>
      </c>
      <c r="G42" s="23" t="inlineStr">
        <is>
          <t>A cycle skipped during a system migration, discovered by the auditor.</t>
        </is>
      </c>
      <c r="H42" s="25" t="inlineStr">
        <is>
          <t>SOX / ICFR, SOC 2, PCI DSS, NYDFS Part 500</t>
        </is>
      </c>
      <c r="I42" s="26" t="inlineStr"/>
      <c r="J42" s="26" t="inlineStr"/>
      <c r="K42" s="26" t="inlineStr"/>
      <c r="L42" s="28" t="inlineStr">
        <is>
          <t>AS 2201 â€” operating effectiveness throughout the period</t>
        </is>
      </c>
      <c r="M42" s="28" t="inlineStr">
        <is>
          <t>CC4.1 (ongoing and separate evaluations)</t>
        </is>
      </c>
      <c r="N42" s="28" t="inlineStr">
        <is>
          <t>7.2.4 (at least once every six months)</t>
        </is>
      </c>
      <c r="O42" s="28" t="inlineStr">
        <is>
          <t>500.7(a)(4) (at a minimum annually)</t>
        </is>
      </c>
      <c r="P42" s="25" t="inlineStr"/>
      <c r="Q42" s="25" t="inlineStr"/>
      <c r="R42" s="25" t="inlineStr"/>
      <c r="S42" s="27" t="inlineStr">
        <is>
          <t>01.e</t>
        </is>
      </c>
      <c r="T42" s="25" t="inlineStr"/>
      <c r="U42" s="27" t="inlineStr">
        <is>
          <t>via COSO 2013 Principle 12 (policies and procedures, performed timely, corrective action)</t>
        </is>
      </c>
      <c r="V42" s="25" t="inlineStr"/>
      <c r="W42" s="25" t="inlineStr"/>
      <c r="X42" s="25" t="inlineStr"/>
      <c r="Y42" s="25" t="inlineStr"/>
      <c r="Z42" s="27" t="inlineStr">
        <is>
          <t>A.5.18</t>
        </is>
      </c>
    </row>
    <row r="43" ht="118" customHeight="1">
      <c r="A43" s="23" t="inlineStr">
        <is>
          <t>G5</t>
        </is>
      </c>
      <c r="B43" s="23" t="inlineStr"/>
      <c r="C43" s="23" t="inlineStr">
        <is>
          <t>11. Governance and evidence</t>
        </is>
      </c>
      <c r="D43" s="24" t="inlineStr">
        <is>
          <t>What did the last review find, and who above the control owner saw it?</t>
        </is>
      </c>
      <c r="E43" s="23" t="inlineStr">
        <is>
          <t>Whether findings are escalated and trended, or absorbed.</t>
        </is>
      </c>
      <c r="F43" s="23" t="inlineStr">
        <is>
          <t>Review results â€” revocation counts, exceptions, repeat findings â€” reported to management with actions tracked.</t>
        </is>
      </c>
      <c r="G43" s="23" t="inlineStr">
        <is>
          <t>The same inappropriate access found and 'removed' in consecutive cycles.</t>
        </is>
      </c>
      <c r="H43" s="25" t="inlineStr">
        <is>
          <t>SOX / ICFR, SOC 2, NYDFS Part 500, OSFI B-13, ISO 27001</t>
        </is>
      </c>
      <c r="I43" s="26" t="inlineStr"/>
      <c r="J43" s="26" t="inlineStr"/>
      <c r="K43" s="26" t="inlineStr"/>
      <c r="L43" s="28" t="inlineStr">
        <is>
          <t>COSO 2013 Principle 17 (evaluates and communicates deficiencies)</t>
        </is>
      </c>
      <c r="M43" s="28" t="inlineStr">
        <is>
          <t>CC4.2 (communicates deficiencies)</t>
        </is>
      </c>
      <c r="N43" s="25" t="inlineStr"/>
      <c r="O43" s="28" t="inlineStr">
        <is>
          <t>500.4 (CISO reporting to the senior governing body)</t>
        </is>
      </c>
      <c r="P43" s="25" t="inlineStr"/>
      <c r="Q43" s="25" t="inlineStr"/>
      <c r="R43" s="27" t="inlineStr">
        <is>
          <t>164.308(a)(8) (evaluation)</t>
        </is>
      </c>
      <c r="S43" s="25" t="inlineStr"/>
      <c r="T43" s="25" t="inlineStr"/>
      <c r="U43" s="25" t="inlineStr"/>
      <c r="V43" s="28" t="inlineStr">
        <is>
          <t>3.1.8 (cyber risk profile monitored and reported)</t>
        </is>
      </c>
      <c r="W43" s="27" t="inlineStr">
        <is>
          <t>Principle 4.7</t>
        </is>
      </c>
      <c r="X43" s="25" t="inlineStr"/>
      <c r="Y43" s="27" t="inlineStr">
        <is>
          <t>s. 12(1)</t>
        </is>
      </c>
      <c r="Z43" s="28" t="inlineStr">
        <is>
          <t>Clause 9.3 (management review)</t>
        </is>
      </c>
    </row>
  </sheetData>
  <autoFilter ref="A3:Z43"/>
  <conditionalFormatting sqref="I4:I43">
    <cfRule type="cellIs" priority="1" operator="equal" dxfId="0">
      <formula>"Gap"</formula>
    </cfRule>
    <cfRule type="cellIs" priority="2" operator="equal" dxfId="1">
      <formula>"Partial"</formula>
    </cfRule>
    <cfRule type="cellIs" priority="3" operator="equal" dxfId="3">
      <formula>"Ready"</formula>
    </cfRule>
  </conditionalFormatting>
  <dataValidations count="1">
    <dataValidation sqref="I4:I43" showDropDown="0" showInputMessage="0" showErrorMessage="1" allowBlank="1" errorTitle="Not an option" error="Pick a value from the list." type="list">
      <formula1>"Ready,Partial,Gap,N/A"</formula1>
    </dataValidation>
  </dataValidations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H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44" customWidth="1" min="3" max="3"/>
    <col width="30" customWidth="1" min="4" max="4"/>
    <col width="10" customWidth="1" min="5" max="5"/>
    <col width="52" customWidth="1" min="6" max="6"/>
    <col width="52" customWidth="1" min="7" max="7"/>
    <col width="40" customWidth="1" min="8" max="8"/>
  </cols>
  <sheetData>
    <row r="1" ht="24" customHeight="1">
      <c r="A1" s="1" t="inlineStr">
        <is>
          <t>Frequency and retention</t>
        </is>
      </c>
    </row>
    <row r="2">
      <c r="A2" s="2" t="inlineStr">
        <is>
          <t>What each instrument actually says. 'Sets an interval' is Yes only where the instrument itself names one.</t>
        </is>
      </c>
    </row>
    <row r="3" ht="32" customHeight="1">
      <c r="A3" s="14" t="inlineStr">
        <is>
          <t>Framework</t>
        </is>
      </c>
      <c r="B3" s="14" t="inlineStr">
        <is>
          <t>Region</t>
        </is>
      </c>
      <c r="C3" s="14" t="inlineStr">
        <is>
          <t>Instrument and edition</t>
        </is>
      </c>
      <c r="D3" s="14" t="inlineStr">
        <is>
          <t>Applies to</t>
        </is>
      </c>
      <c r="E3" s="14" t="inlineStr">
        <is>
          <t>Sets an interval?</t>
        </is>
      </c>
      <c r="F3" s="14" t="inlineStr">
        <is>
          <t>Review cadence</t>
        </is>
      </c>
      <c r="G3" s="14" t="inlineStr">
        <is>
          <t>Evidence retention</t>
        </is>
      </c>
      <c r="H3" s="14" t="inlineStr">
        <is>
          <t>Source</t>
        </is>
      </c>
    </row>
    <row r="4" ht="92" customHeight="1">
      <c r="A4" s="24" t="inlineStr">
        <is>
          <t>SOX / ICFR</t>
        </is>
      </c>
      <c r="B4" s="23" t="inlineStr">
        <is>
          <t>United States</t>
        </is>
      </c>
      <c r="C4" s="23" t="inlineStr">
        <is>
          <t>Sarbanes-Oxley Section 404, audited under PCAOB AS 2201 — AS 2201 and AS 1105 as in force; COSO Internal Control â€“ Integrated Framework (2013)</t>
        </is>
      </c>
      <c r="D4" s="23" t="inlineStr">
        <is>
          <t>US-listed issuers, and their external auditors</t>
        </is>
      </c>
      <c r="E4" s="23" t="inlineStr">
        <is>
          <t>No</t>
        </is>
      </c>
      <c r="F4" s="23" t="inlineStr">
        <is>
          <t>Not set. Auditors test whatever cadence your control description states, so the control description is the commitment. Quarterly is common for financially significant systems.</t>
        </is>
      </c>
      <c r="G4" s="23" t="inlineStr">
        <is>
          <t>No SOX rule sets how long the company keeps review evidence. The often-quoted seven years is Regulation S-X Rule 2-06, which binds the auditor's workpapers. Seven years is a reasonable policy, but it is your policy.</t>
        </is>
      </c>
      <c r="H4" s="23" t="inlineStr">
        <is>
          <t>https://pcaobus.org/oversight/standards/auditing-standards/details/AS2201</t>
        </is>
      </c>
    </row>
    <row r="5" ht="92" customHeight="1">
      <c r="A5" s="24" t="inlineStr">
        <is>
          <t>SOC 2</t>
        </is>
      </c>
      <c r="B5" s="23" t="inlineStr">
        <is>
          <t>United States</t>
        </is>
      </c>
      <c r="C5" s="23" t="inlineStr">
        <is>
          <t>AICPA Trust Services Criteria (Common Criteria CC6) — 2017 criteria with revised points of focus (2022)</t>
        </is>
      </c>
      <c r="D5" s="23" t="inlineStr">
        <is>
          <t>Service organizations reporting to customers</t>
        </is>
      </c>
      <c r="E5" s="23" t="inlineStr">
        <is>
          <t>No</t>
        </is>
      </c>
      <c r="F5" s="23" t="inlineStr">
        <is>
          <t>Not set. A Type 2 practitioner establishes the complete population of occurrences and samples from it, so an occurrence that never happened is an exception whether or not it lands in the sample.</t>
        </is>
      </c>
      <c r="G5" s="23" t="inlineStr">
        <is>
          <t>Evidence for every occurrence inside the report period, retrievable for the examination.</t>
        </is>
      </c>
      <c r="H5" s="23" t="inlineStr">
        <is>
          <t>Licensed or member-only text</t>
        </is>
      </c>
    </row>
    <row r="6" ht="92" customHeight="1">
      <c r="A6" s="24" t="inlineStr">
        <is>
          <t>PCI DSS</t>
        </is>
      </c>
      <c r="B6" s="23" t="inlineStr">
        <is>
          <t>United States</t>
        </is>
      </c>
      <c r="C6" s="23" t="inlineStr">
        <is>
          <t>Payment Card Industry Data Security Standard — v4.0.1 (June 2024); future-dated requirements mandatory since 31 March 2025</t>
        </is>
      </c>
      <c r="D6" s="23" t="inlineStr">
        <is>
          <t>Any entity that stores, processes or transmits cardholder data</t>
        </is>
      </c>
      <c r="E6" s="23" t="inlineStr">
        <is>
          <t>Yes</t>
        </is>
      </c>
      <c r="F6" s="23" t="inlineStr">
        <is>
          <t>User accounts: at least once every six months (7.2.4). Application and system accounts: at the frequency your targeted risk analysis sets (7.2.5.1, 12.3.1).</t>
        </is>
      </c>
      <c r="G6" s="23" t="inlineStr">
        <is>
          <t>No period set for review records; the assessor asks for every review in the assessment period. Audit log history: 12 months, the latest three immediately available (10.5.1).</t>
        </is>
      </c>
      <c r="H6" s="23" t="inlineStr">
        <is>
          <t>https://www.pcisecuritystandards.org/document_library/</t>
        </is>
      </c>
    </row>
    <row r="7" ht="92" customHeight="1">
      <c r="A7" s="24" t="inlineStr">
        <is>
          <t>NYDFS Part 500</t>
        </is>
      </c>
      <c r="B7" s="23" t="inlineStr">
        <is>
          <t>United States</t>
        </is>
      </c>
      <c r="C7" s="23" t="inlineStr">
        <is>
          <t>23 NYCRR Part 500, Cybersecurity Requirements for Financial Services Companies — Second Amendment (November 2023); final tranche in force 1 November 2025</t>
        </is>
      </c>
      <c r="D7" s="23" t="inlineStr">
        <is>
          <t>Entities licensed by the New York Department of Financial Services</t>
        </is>
      </c>
      <c r="E7" s="23" t="inlineStr">
        <is>
          <t>Yes</t>
        </is>
      </c>
      <c r="F7" s="23" t="inlineStr">
        <is>
          <t>All user access privileges: periodically, but at a minimum annually (500.7(a)(4)).</t>
        </is>
      </c>
      <c r="G7" s="23" t="inlineStr">
        <is>
          <t>Records supporting the annual compliance certification: five years (500.17(b)).</t>
        </is>
      </c>
      <c r="H7" s="23" t="inlineStr">
        <is>
          <t>https://www.law.cornell.edu/regulations/new-york/23-NYCRR-500.7</t>
        </is>
      </c>
    </row>
    <row r="8" ht="92" customHeight="1">
      <c r="A8" s="24" t="inlineStr">
        <is>
          <t>FFIEC</t>
        </is>
      </c>
      <c r="B8" s="23" t="inlineStr">
        <is>
          <t>United States</t>
        </is>
      </c>
      <c r="C8" s="23" t="inlineStr">
        <is>
          <t>FFIEC IT Examination Handbook, Information Security booklet — Section II.C.15 Logical Security, as published in the InfoBase</t>
        </is>
      </c>
      <c r="D8" s="23" t="inlineStr">
        <is>
          <t>US banks, savings associations and credit unions under federal examination</t>
        </is>
      </c>
      <c r="E8" s="23" t="inlineStr">
        <is>
          <t>No</t>
        </is>
      </c>
      <c r="F8" s="23" t="inlineStr">
        <is>
          <t>On a schedule commensurate with risk (II.C.15). Privileged access reviewed by an independent party at appropriate intervals.</t>
        </is>
      </c>
      <c r="G8" s="23" t="inlineStr">
        <is>
          <t>Not set by the handbook. Examiners expect evidence back to the previous examination.</t>
        </is>
      </c>
      <c r="H8" s="23" t="inlineStr">
        <is>
          <t>https://ithandbook.ffiec.gov/it-booklets/information-security/ii-information-security-program-management/iic-risk-mitigation/iic15-logical-security</t>
        </is>
      </c>
    </row>
    <row r="9" ht="92" customHeight="1">
      <c r="A9" s="24" t="inlineStr">
        <is>
          <t>GLBA Safeguards</t>
        </is>
      </c>
      <c r="B9" s="23" t="inlineStr">
        <is>
          <t>United States</t>
        </is>
      </c>
      <c r="C9" s="23" t="inlineStr">
        <is>
          <t>FTC Standards for Safeguarding Customer Information, 16 CFR Part 314 — As amended December 2021; in force 9 June 2023</t>
        </is>
      </c>
      <c r="D9" s="23" t="inlineStr">
        <is>
          <t>Non-bank financial institutions. Banks meet the parallel Interagency Guidelines instead.</t>
        </is>
      </c>
      <c r="E9" s="23" t="inlineStr">
        <is>
          <t>No</t>
        </is>
      </c>
      <c r="F9" s="23" t="inlineStr">
        <is>
          <t>Access controls must be periodically reviewed (314.4(c)(1)). No interval set.</t>
        </is>
      </c>
      <c r="G9" s="23" t="inlineStr">
        <is>
          <t>Not set by the rule.</t>
        </is>
      </c>
      <c r="H9" s="23" t="inlineStr">
        <is>
          <t>https://www.law.cornell.edu/cfr/text/16/314.4</t>
        </is>
      </c>
    </row>
    <row r="10" ht="92" customHeight="1">
      <c r="A10" s="24" t="inlineStr">
        <is>
          <t>HIPAA</t>
        </is>
      </c>
      <c r="B10" s="23" t="inlineStr">
        <is>
          <t>United States</t>
        </is>
      </c>
      <c r="C10" s="23" t="inlineStr">
        <is>
          <t>HIPAA Security Rule, 45 CFR Part 164 Subpart C — Rule in force. The January 2025 proposed update is not final.</t>
        </is>
      </c>
      <c r="D10" s="23" t="inlineStr">
        <is>
          <t>Covered entities and business associates handling ePHI</t>
        </is>
      </c>
      <c r="E10" s="23" t="inlineStr">
        <is>
          <t>No</t>
        </is>
      </c>
      <c r="F10" s="23" t="inlineStr">
        <is>
          <t>Not set. Access review sits under access establishment and modification, which is addressable (164.308(a)(4)(ii)(C)). Activity review is required and must be regular (164.308(a)(1)(ii)(D)).</t>
        </is>
      </c>
      <c r="G10" s="23" t="inlineStr">
        <is>
          <t>Six years from creation or last effective date (164.316(b)(2)(i)). This one is required.</t>
        </is>
      </c>
      <c r="H10" s="23" t="inlineStr">
        <is>
          <t>https://www.law.cornell.edu/cfr/text/45/164.308</t>
        </is>
      </c>
    </row>
    <row r="11" ht="92" customHeight="1">
      <c r="A11" s="24" t="inlineStr">
        <is>
          <t>HITRUST</t>
        </is>
      </c>
      <c r="B11" s="23" t="inlineStr">
        <is>
          <t>United States</t>
        </is>
      </c>
      <c r="C11" s="23" t="inlineStr">
        <is>
          <t>HITRUST CSF — v11.x</t>
        </is>
      </c>
      <c r="D11" s="23" t="inlineStr">
        <is>
          <t>Healthcare organizations and their vendors pursuing HITRUST assurance</t>
        </is>
      </c>
      <c r="E11" s="23" t="inlineStr">
        <is>
          <t>Yes</t>
        </is>
      </c>
      <c r="F11" s="23" t="inlineStr">
        <is>
          <t>Set in the requirement statements for your assessment type. The CSF text is licensed, so confirm the interval in MyCSF rather than from a secondary source.</t>
        </is>
      </c>
      <c r="G11" s="23" t="inlineStr">
        <is>
          <t>Set by the assessment's evidence requirements.</t>
        </is>
      </c>
      <c r="H11" s="23" t="inlineStr">
        <is>
          <t>https://hitrustalliance.net/</t>
        </is>
      </c>
    </row>
    <row r="12" ht="92" customHeight="1">
      <c r="A12" s="24" t="inlineStr">
        <is>
          <t>NIST 800-53 / CSF</t>
        </is>
      </c>
      <c r="B12" s="23" t="inlineStr">
        <is>
          <t>United States</t>
        </is>
      </c>
      <c r="C12" s="23" t="inlineStr">
        <is>
          <t>NIST SP 800-53 Rev. 5 and the Cybersecurity Framework 2.0 — SP 800-53 Rev. 5 (release 5.1.1); CSF 2.0 (February 2024)</t>
        </is>
      </c>
      <c r="D12" s="23" t="inlineStr">
        <is>
          <t>Federal systems by mandate; everyone else as a reference catalogue. Named by the FFIEC as a successor reference after the CAT sunset.</t>
        </is>
      </c>
      <c r="E12" s="23" t="inlineStr">
        <is>
          <t>No</t>
        </is>
      </c>
      <c r="F12" s="23" t="inlineStr">
        <is>
          <t>Organization-defined (AC-2(j), AC-6(7)). You set the number, then you are held to it.</t>
        </is>
      </c>
      <c r="G12" s="23" t="inlineStr">
        <is>
          <t>Organization-defined.</t>
        </is>
      </c>
      <c r="H12" s="23" t="inlineStr">
        <is>
          <t>https://csf.tools/reference/nist-sp-800-53/r5/ac/ac-2/</t>
        </is>
      </c>
    </row>
    <row r="13" ht="92" customHeight="1">
      <c r="A13" s="24" t="inlineStr">
        <is>
          <t>NI 52-109</t>
        </is>
      </c>
      <c r="B13" s="23" t="inlineStr">
        <is>
          <t>Canada</t>
        </is>
      </c>
      <c r="C13" s="23" t="inlineStr">
        <is>
          <t>National Instrument 52-109, Certification of Disclosure in Issuers' Annual and Interim Filings — As consolidated; read on the OSC site</t>
        </is>
      </c>
      <c r="D13" s="23" t="inlineStr">
        <is>
          <t>Canadian reporting issuers. Non-venture issuers must design ICFR using a control framework (s. 3.4).</t>
        </is>
      </c>
      <c r="E13" s="23" t="inlineStr">
        <is>
          <t>No</t>
        </is>
      </c>
      <c r="F13" s="23" t="inlineStr">
        <is>
          <t>Not set. Most issuers design ICFR on COSO 2013, so IT general controls are tested much as they are under SOX.</t>
        </is>
      </c>
      <c r="G13" s="23" t="inlineStr">
        <is>
          <t>Not set by the instrument.</t>
        </is>
      </c>
      <c r="H13" s="23" t="inlineStr">
        <is>
          <t>https://www.osc.ca/en/securities-law/instruments-rules-policies/5/52-109/national-instrument-ni-52-109-certification-disclosure-issuers-annual-and-interim-filings</t>
        </is>
      </c>
    </row>
    <row r="14" ht="92" customHeight="1">
      <c r="A14" s="24" t="inlineStr">
        <is>
          <t>OSFI B-13</t>
        </is>
      </c>
      <c r="B14" s="23" t="inlineStr">
        <is>
          <t>Canada</t>
        </is>
      </c>
      <c r="C14" s="23" t="inlineStr">
        <is>
          <t>OSFI Guideline B-13, Technology and Cyber Risk Management — Final July 2022; in force 1 January 2024. Third parties under B-10, in force 1 May 2024.</t>
        </is>
      </c>
      <c r="D14" s="23" t="inlineStr">
        <is>
          <t>Federally regulated financial institutions</t>
        </is>
      </c>
      <c r="E14" s="23" t="inlineStr">
        <is>
          <t>No</t>
        </is>
      </c>
      <c r="F14" s="23" t="inlineStr">
        <is>
          <t>"Regular attestation of access" (3.2.7). No interval set. Claims that B-13 requires quarterly privileged reviews are not in the guideline.</t>
        </is>
      </c>
      <c r="G14" s="23" t="inlineStr">
        <is>
          <t>Not set by the guideline.</t>
        </is>
      </c>
      <c r="H14" s="23" t="inlineStr">
        <is>
          <t>https://www.osfi-bsif.gc.ca/en/guidance/guidance-library/technology-cyber-risk-management</t>
        </is>
      </c>
    </row>
    <row r="15" ht="92" customHeight="1">
      <c r="A15" s="24" t="inlineStr">
        <is>
          <t>PIPEDA</t>
        </is>
      </c>
      <c r="B15" s="23" t="inlineStr">
        <is>
          <t>Canada</t>
        </is>
      </c>
      <c r="C15" s="23" t="inlineStr">
        <is>
          <t>Personal Information Protection and Electronic Documents Act, Schedule 1 — In force; breach reporting since 1 November 2018</t>
        </is>
      </c>
      <c r="D15" s="23" t="inlineStr">
        <is>
          <t>Private-sector organizations in commercial activity, outside provinces with substantially similar law</t>
        </is>
      </c>
      <c r="E15" s="23" t="inlineStr">
        <is>
          <t>No</t>
        </is>
      </c>
      <c r="F15" s="23" t="inlineStr">
        <is>
          <t>Not set. Principle 4.7 requires safeguards proportionate to sensitivity, including need-to-know access (4.7.3(b)).</t>
        </is>
      </c>
      <c r="G15" s="23" t="inlineStr">
        <is>
          <t>Not set for access reviews.</t>
        </is>
      </c>
      <c r="H15" s="23" t="inlineStr">
        <is>
          <t>https://laws-lois.justice.gc.ca/eng/acts/P-8.6/</t>
        </is>
      </c>
    </row>
    <row r="16" ht="92" customHeight="1">
      <c r="A16" s="24" t="inlineStr">
        <is>
          <t>QuÃ©bec Law 25</t>
        </is>
      </c>
      <c r="B16" s="23" t="inlineStr">
        <is>
          <t>Canada</t>
        </is>
      </c>
      <c r="C16" s="23" t="inlineStr">
        <is>
          <t>Act respecting the protection of personal information in the private sector (as amended by Law 25) — Amended in three tranches, September 2022 to September 2024</t>
        </is>
      </c>
      <c r="D16" s="23" t="inlineStr">
        <is>
          <t>Any enterprise holding personal information of QuÃ©bec residents</t>
        </is>
      </c>
      <c r="E16" s="23" t="inlineStr">
        <is>
          <t>No</t>
        </is>
      </c>
      <c r="F16" s="23" t="inlineStr">
        <is>
          <t>Not set. Section 20 limits staff access to information needed for their duties, which is an access review's premise written into statute.</t>
        </is>
      </c>
      <c r="G16" s="23" t="inlineStr">
        <is>
          <t>Not set for access reviews.</t>
        </is>
      </c>
      <c r="H16" s="23" t="inlineStr">
        <is>
          <t>https://www.legisquebec.gouv.qc.ca/en/document/cs/P-39.1</t>
        </is>
      </c>
    </row>
    <row r="17" ht="92" customHeight="1">
      <c r="A17" s="24" t="inlineStr">
        <is>
          <t>Ontario PHIPA</t>
        </is>
      </c>
      <c r="B17" s="23" t="inlineStr">
        <is>
          <t>Canada</t>
        </is>
      </c>
      <c r="C17" s="23" t="inlineStr">
        <is>
          <t>Personal Health Information Protection Act, 2004 (Ontario) — As amended. Section 10.1 (electronic audit log) is enacted but not yet proclaimed in force.</t>
        </is>
      </c>
      <c r="D17" s="23" t="inlineStr">
        <is>
          <t>Ontario health information custodians and their agents</t>
        </is>
      </c>
      <c r="E17" s="23" t="inlineStr">
        <is>
          <t>No</t>
        </is>
      </c>
      <c r="F17" s="23" t="inlineStr">
        <is>
          <t>Not set. Section 12(1) requires reasonable steps against unauthorized use; the IPC has repeatedly found snooping where access was never reviewed.</t>
        </is>
      </c>
      <c r="G17" s="23" t="inlineStr">
        <is>
          <t>Not set for access reviews.</t>
        </is>
      </c>
      <c r="H17" s="23" t="inlineStr">
        <is>
          <t>https://www.ontario.ca/laws/statute/04p03</t>
        </is>
      </c>
    </row>
    <row r="18" ht="92" customHeight="1">
      <c r="A18" s="24" t="inlineStr">
        <is>
          <t>ISO 27001</t>
        </is>
      </c>
      <c r="B18" s="23" t="inlineStr">
        <is>
          <t>International</t>
        </is>
      </c>
      <c r="C18" s="23" t="inlineStr">
        <is>
          <t>ISO/IEC 27001:2022, Annex A — 2022 edition, with Amendment 1 (2024)</t>
        </is>
      </c>
      <c r="D18" s="23" t="inlineStr">
        <is>
          <t>Organizations certified to, or asked about, ISO 27001</t>
        </is>
      </c>
      <c r="E18" s="23" t="inlineStr">
        <is>
          <t>No</t>
        </is>
      </c>
      <c r="F18" s="23" t="inlineStr">
        <is>
          <t>At regular intervals (A.5.18), which the certification auditor holds you to once your policy names one.</t>
        </is>
      </c>
      <c r="G18" s="23" t="inlineStr">
        <is>
          <t>As your documented-information controls set (clause 7.5).</t>
        </is>
      </c>
      <c r="H18" s="23" t="inlineStr">
        <is>
          <t>https://www.iso.org/standard/27001</t>
        </is>
      </c>
    </row>
  </sheetData>
  <conditionalFormatting sqref="E4:E18">
    <cfRule type="cellIs" priority="1" operator="equal" dxfId="4">
      <formula>"Yes"</formula>
    </cfRule>
  </conditionalFormatting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8C99AD"/>
    <outlinePr summaryBelow="1" summaryRight="1"/>
    <pageSetUpPr fitToPage="1"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56" customWidth="1" min="2" max="2"/>
    <col width="22" customWidth="1" min="3" max="3"/>
    <col width="60" customWidth="1" min="4" max="4"/>
    <col width="50" customWidth="1" min="5" max="5"/>
  </cols>
  <sheetData>
    <row r="1" ht="24" customHeight="1">
      <c r="A1" s="1" t="inlineStr">
        <is>
          <t>Sources</t>
        </is>
      </c>
    </row>
    <row r="2">
      <c r="A2" s="2" t="inlineStr">
        <is>
          <t>Every clause was read against the primary source in Sep '26. Instruments are listed on Frequency &amp; retention.</t>
        </is>
      </c>
    </row>
    <row r="3" ht="32" customHeight="1">
      <c r="A3" s="14" t="inlineStr">
        <is>
          <t>Organization</t>
        </is>
      </c>
      <c r="B3" s="14" t="inlineStr">
        <is>
          <t>Title</t>
        </is>
      </c>
      <c r="C3" s="14" t="inlineStr">
        <is>
          <t>Edition</t>
        </is>
      </c>
      <c r="D3" s="14" t="inlineStr">
        <is>
          <t>What it supports</t>
        </is>
      </c>
      <c r="E3" s="14" t="inlineStr">
        <is>
          <t>URL</t>
        </is>
      </c>
    </row>
    <row r="4" ht="44" customHeight="1">
      <c r="A4" s="23" t="inlineStr">
        <is>
          <t>PCAOB</t>
        </is>
      </c>
      <c r="B4" s="23" t="inlineStr">
        <is>
          <t>Staff Audit Practice Alert No. 11, Considerations for Audits of Internal Control Over Financial Reporting</t>
        </is>
      </c>
      <c r="C4" s="23" t="inlineStr">
        <is>
          <t>24 October 2013</t>
        </is>
      </c>
      <c r="D4" s="23" t="inlineStr">
        <is>
          <t>Review-control precision, and testing the completeness and accuracy of system-generated reports.</t>
        </is>
      </c>
      <c r="E4" s="23" t="inlineStr">
        <is>
          <t>https://pcaobus.org/standards/qanda/10-24-2013_sapa_11.pdf</t>
        </is>
      </c>
    </row>
    <row r="5" ht="44" customHeight="1">
      <c r="A5" s="23" t="inlineStr">
        <is>
          <t>PCAOB</t>
        </is>
      </c>
      <c r="B5" s="23" t="inlineStr">
        <is>
          <t>AS 1105, Audit Evidence, paragraph .10</t>
        </is>
      </c>
      <c r="C5" s="23" t="inlineStr">
        <is>
          <t>As in force</t>
        </is>
      </c>
      <c r="D5" s="23" t="inlineStr">
        <is>
          <t>Information produced by the company must be tested for accuracy and completeness.</t>
        </is>
      </c>
      <c r="E5" s="23" t="inlineStr">
        <is>
          <t>https://pcaobus.org/oversight/standards/auditing-standards/details/AS1105</t>
        </is>
      </c>
    </row>
    <row r="6" ht="44" customHeight="1">
      <c r="A6" s="23" t="inlineStr">
        <is>
          <t>Protiviti</t>
        </is>
      </c>
      <c r="B6" s="23" t="inlineStr">
        <is>
          <t>PCAOB staff update and preview of 2022 inspection observations</t>
        </is>
      </c>
      <c r="C6" s="23" t="inlineStr">
        <is>
          <t>2023</t>
        </is>
      </c>
      <c r="D6" s="23" t="inlineStr">
        <is>
          <t>Engagement teams not testing the completeness and accuracy of populations used to test user access controls.</t>
        </is>
      </c>
      <c r="E6" s="23" t="inlineStr">
        <is>
          <t>https://www.protiviti.com/us-en/flash-report/pcaob-issues-staff-update-and-preview-2022-inspection-observations</t>
        </is>
      </c>
    </row>
    <row r="7" ht="44" customHeight="1">
      <c r="A7" s="23" t="inlineStr">
        <is>
          <t>FFIEC</t>
        </is>
      </c>
      <c r="B7" s="23" t="inlineStr">
        <is>
          <t>IT Examination Handbook, Information Security, II.C.15 Logical Security</t>
        </is>
      </c>
      <c r="C7" s="23" t="inlineStr">
        <is>
          <t>InfoBase, read Sep '26</t>
        </is>
      </c>
      <c r="D7" s="23" t="inlineStr">
        <is>
          <t>Reviews on a schedule commensurate with risk; privileged access reviewed by an independent party.</t>
        </is>
      </c>
      <c r="E7" s="23" t="inlineStr">
        <is>
          <t>https://ithandbook.ffiec.gov/it-booklets/information-security/ii-information-security-program-management/iic-risk-mitigation/iic15-logical-security</t>
        </is>
      </c>
    </row>
    <row r="8" ht="44" customHeight="1">
      <c r="A8" s="23" t="inlineStr">
        <is>
          <t>OSFI</t>
        </is>
      </c>
      <c r="B8" s="23" t="inlineStr">
        <is>
          <t>Guideline B-13, Technology and Cyber Risk Management, section 3.2.7</t>
        </is>
      </c>
      <c r="C8" s="23" t="inlineStr">
        <is>
          <t>In force 1 January 2024</t>
        </is>
      </c>
      <c r="D8" s="23" t="inlineStr">
        <is>
          <t>Least privilege, regular attestation of access, privileged credentials in a vault, service accounts managed and monitored.</t>
        </is>
      </c>
      <c r="E8" s="23" t="inlineStr">
        <is>
          <t>https://www.osfi-bsif.gc.ca/en/guidance/guidance-library/technology-cyber-risk-management</t>
        </is>
      </c>
    </row>
    <row r="9" ht="44" customHeight="1">
      <c r="A9" s="23" t="inlineStr">
        <is>
          <t>Government of Ontario</t>
        </is>
      </c>
      <c r="B9" s="23" t="inlineStr">
        <is>
          <t>PHIPA, section 10.1 (electronic audit log)</t>
        </is>
      </c>
      <c r="C9" s="23" t="inlineStr">
        <is>
          <t>e-Laws, read Sep '26</t>
        </is>
      </c>
      <c r="D9" s="23" t="inlineStr">
        <is>
          <t>Enacted by S.O. 2020, c. 5, Sched. 6, s. 3; in force on a day to be named by proclamation.</t>
        </is>
      </c>
      <c r="E9" s="23" t="inlineStr">
        <is>
          <t>https://www.ontario.ca/laws/statute/04p03</t>
        </is>
      </c>
    </row>
  </sheetData>
  <pageMargins left="0.75" right="0.75" top="1" bottom="1" header="0.5" footer="0.5"/>
  <pageSetup orientation="landscape" fitToHeight="0" fitToWidth="1"/>
  <headerFooter>
    <oddHeader/>
    <oddFooter>&amp;LvaultIAM · User Access Review Template&amp;R&amp;P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vaultIAM</dc:creator>
  <dc:title>User Access Review Template</dc:title>
  <dcterms:created xsi:type="dcterms:W3CDTF">2026-09-26T14:09:15Z</dcterms:created>
  <dcterms:modified xsi:type="dcterms:W3CDTF">2026-09-26T14:09:22Z</dcterms:modified>
</cp:coreProperties>
</file>